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Wydzial_KPO\Koordynacja\Działania w Facebook\News nabory horyzontalny\News 2026\05. Maj\"/>
    </mc:Choice>
  </mc:AlternateContent>
  <xr:revisionPtr revIDLastSave="0" documentId="13_ncr:1_{2AD795D1-343E-4AAA-B1CD-64B75979F214}" xr6:coauthVersionLast="47" xr6:coauthVersionMax="47" xr10:uidLastSave="{00000000-0000-0000-0000-000000000000}"/>
  <bookViews>
    <workbookView xWindow="-110" yWindow="-110" windowWidth="19420" windowHeight="10300" firstSheet="10" activeTab="15" xr2:uid="{00000000-000D-0000-FFFF-FFFF00000000}"/>
  </bookViews>
  <sheets>
    <sheet name="Dolnośląskie" sheetId="9" r:id="rId1"/>
    <sheet name="Kujawsko-Pomorskie" sheetId="14" r:id="rId2"/>
    <sheet name="Lubelskie" sheetId="30" r:id="rId3"/>
    <sheet name="Lubuskie" sheetId="15" r:id="rId4"/>
    <sheet name="Łódzkie" sheetId="16" r:id="rId5"/>
    <sheet name="Małopolskie" sheetId="18" r:id="rId6"/>
    <sheet name="Mazowieckie" sheetId="17" r:id="rId7"/>
    <sheet name="Opolskie" sheetId="19" r:id="rId8"/>
    <sheet name="Podkarpackie" sheetId="33" r:id="rId9"/>
    <sheet name="Podlaskie" sheetId="31" r:id="rId10"/>
    <sheet name="Pomorskie" sheetId="22" r:id="rId11"/>
    <sheet name="Śląskie" sheetId="23" r:id="rId12"/>
    <sheet name="Świętokrzyskie" sheetId="24" r:id="rId13"/>
    <sheet name="Warmia i Mazury" sheetId="32" r:id="rId14"/>
    <sheet name="Wielkopolskie" sheetId="13" r:id="rId15"/>
    <sheet name="Zachodniopomorskie" sheetId="21" r:id="rId16"/>
    <sheet name="Arkusz1" sheetId="2" state="hidden" r:id="rId17"/>
  </sheets>
  <definedNames>
    <definedName name="_xlnm._FilterDatabase" localSheetId="0" hidden="1">Dolnośląskie!#REF!</definedName>
    <definedName name="_xlnm._FilterDatabase" localSheetId="1" hidden="1">'Kujawsko-Pomorskie'!$A$1:$K$7</definedName>
    <definedName name="_xlnm._FilterDatabase" localSheetId="2" hidden="1">Lubelskie!$A$1:$K$11</definedName>
    <definedName name="_xlnm._FilterDatabase" localSheetId="3" hidden="1">Lubuskie!$A$1:$K$4</definedName>
    <definedName name="_xlnm._FilterDatabase" localSheetId="4" hidden="1">Łódzkie!$A$1:$K$4</definedName>
    <definedName name="_xlnm._FilterDatabase" localSheetId="5" hidden="1">Małopolskie!$A$1:$K$3</definedName>
    <definedName name="_xlnm._FilterDatabase" localSheetId="6" hidden="1">Mazowieckie!$A$1:$K$10</definedName>
    <definedName name="_xlnm._FilterDatabase" localSheetId="7" hidden="1">Opolskie!$A$1:$K$1</definedName>
    <definedName name="_xlnm._FilterDatabase" localSheetId="8" hidden="1">Podkarpackie!$A$1:$K$6</definedName>
    <definedName name="_xlnm._FilterDatabase" localSheetId="9" hidden="1">Podlaskie!$A$1:$K$29</definedName>
    <definedName name="_xlnm._FilterDatabase" localSheetId="10" hidden="1">Pomorskie!$A$1:$K$1</definedName>
    <definedName name="_xlnm._FilterDatabase" localSheetId="11" hidden="1">Śląskie!#REF!</definedName>
    <definedName name="_xlnm._FilterDatabase" localSheetId="12" hidden="1">Świętokrzyskie!$A$1:$K$17</definedName>
    <definedName name="_xlnm._FilterDatabase" localSheetId="13" hidden="1">'Warmia i Mazury'!$A$1:$K$1</definedName>
    <definedName name="_xlnm._FilterDatabase" localSheetId="14" hidden="1">Wielkopolskie!$A$1:$K$9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 i="21" l="1"/>
  <c r="H28" i="31"/>
  <c r="H10" i="13"/>
  <c r="H5" i="16" l="1"/>
  <c r="H8" i="23" l="1"/>
  <c r="H7" i="24" l="1"/>
  <c r="H11" i="17"/>
  <c r="H6" i="9" l="1"/>
  <c r="H8" i="19" l="1"/>
  <c r="H12" i="33"/>
  <c r="H5" i="32" l="1"/>
  <c r="H29" i="31" l="1"/>
  <c r="H12" i="30"/>
</calcChain>
</file>

<file path=xl/sharedStrings.xml><?xml version="1.0" encoding="utf-8"?>
<sst xmlns="http://schemas.openxmlformats.org/spreadsheetml/2006/main" count="858" uniqueCount="360">
  <si>
    <t>Lp.</t>
  </si>
  <si>
    <t>Nr działania/poddziałania</t>
  </si>
  <si>
    <t>Nazwa działania/poddziałania</t>
  </si>
  <si>
    <t>Uwagi</t>
  </si>
  <si>
    <t>Fundusze Europejskie dla Dolnego Śląska 2021-2027</t>
  </si>
  <si>
    <t>Fundusze Europejskie dla Kujaw i Pomorza 2021-2027</t>
  </si>
  <si>
    <t>Fundusze Europejskie dla Lubuskiego 2021-2027</t>
  </si>
  <si>
    <t>Fundusze Europejskie dla Łódzkiego 2021-2027</t>
  </si>
  <si>
    <t>Fundusze Europejskie dla Małopolski 2021-2027</t>
  </si>
  <si>
    <t>Fundusze Europejskie dla Mazowsza 2021-2027</t>
  </si>
  <si>
    <t>Fundusze Europejskie dla Opolskiego 2021-2027</t>
  </si>
  <si>
    <t>Fundusze Europejskie dla Podkarpacia 2021-2027</t>
  </si>
  <si>
    <t>Fundusze Europejskie dla Podlaskiego 2021-2027</t>
  </si>
  <si>
    <t>Fundusze Europejskie dla Pomorza 2021-2027</t>
  </si>
  <si>
    <t>Fundusze Europejskie dla Śląskiego 2021-2027</t>
  </si>
  <si>
    <t>Fundusze Europejskie dla Świętokrzyskiego 2021-2027</t>
  </si>
  <si>
    <t>Fundusze Europejskie dla Warmii i Mazur 2021-2027</t>
  </si>
  <si>
    <t>Fundusze Europejskie dla Wielkopolski 2021-2027</t>
  </si>
  <si>
    <t>Fundusze Europejskie dla Pomorza Zachodniego 2021-2027</t>
  </si>
  <si>
    <t>Czy nabór jest nowy? (wybierz TAK/ NIE)</t>
  </si>
  <si>
    <t>Link do naboru (jeśli nie ogłoszony, to planowana data ogłoszenia)</t>
  </si>
  <si>
    <t>Czy nabór jest dla przedsiębiorców? (wybierz TAK/ NIE)</t>
  </si>
  <si>
    <t>Budżet naboru (w milionach złotych, dwa miejsca po przecinku)</t>
  </si>
  <si>
    <t>Instytucja organizująca nabór (pełna nazwa)</t>
  </si>
  <si>
    <t>Data rozpoczęcia naboru (rrrr-mm-dd)</t>
  </si>
  <si>
    <t>Data zakończenia naboru (rrrr-mm-dd)</t>
  </si>
  <si>
    <t>Fundusze Europejskie dla Lubelskiego 2021-2027</t>
  </si>
  <si>
    <t>TAK</t>
  </si>
  <si>
    <t>NIE</t>
  </si>
  <si>
    <t>Urząd Marszałkowski Województwa Lubelskiego w Lublinie</t>
  </si>
  <si>
    <t>8.6</t>
  </si>
  <si>
    <t>Wojewódzki Urząd Pracy we Wrocławiu</t>
  </si>
  <si>
    <t>Urząd Marszałkowski Województwa Podlaskiego w Białymstoku</t>
  </si>
  <si>
    <t>9.1</t>
  </si>
  <si>
    <t>Rozwój lokalnej edukacji i kształcenia</t>
  </si>
  <si>
    <t>Lokalna Grupa Działania Biebrzański Dar Natury</t>
  </si>
  <si>
    <t>10.1</t>
  </si>
  <si>
    <t>Lokalna energia odnawialna</t>
  </si>
  <si>
    <t>9.5</t>
  </si>
  <si>
    <t>Ochrona środowiska pracy</t>
  </si>
  <si>
    <t>Instytucja Pośrednicząca FEO 2021-2027 - Wojewódzki Urząd Pracy w Opolu</t>
  </si>
  <si>
    <t>Subregiony</t>
  </si>
  <si>
    <t>SUMA</t>
  </si>
  <si>
    <t>02.08</t>
  </si>
  <si>
    <t>Wsparcie dla klimatu</t>
  </si>
  <si>
    <t>02.02</t>
  </si>
  <si>
    <t>Efektywność energetyczna budynków użyteczności publicznej – ZIT</t>
  </si>
  <si>
    <t>14.01</t>
  </si>
  <si>
    <t>09.02</t>
  </si>
  <si>
    <t>Rozwój ZIT</t>
  </si>
  <si>
    <t>Departament Europejskiego Funduszu Rozwoju Regionalnego</t>
  </si>
  <si>
    <t>Departament Europejskiego Funduszu Społecznego</t>
  </si>
  <si>
    <t>Wojewódzki Urząd Pracy w Katowicach</t>
  </si>
  <si>
    <t>https://funduszeue.slaskie.pl/web/guest/nabory/lsi/430</t>
  </si>
  <si>
    <t>https://funduszeue.slaskie.pl/web/guest/nabory/lsi/449</t>
  </si>
  <si>
    <t>OSI – typ projektu 3. Przeciwdziałanie skutkom suszy i powodzi</t>
  </si>
  <si>
    <t>Działanie 05.04</t>
  </si>
  <si>
    <t>po zatwierdzeniu przez Zarząd</t>
  </si>
  <si>
    <t>Usługi społeczne i zdrowotne</t>
  </si>
  <si>
    <t>Mazowiecka Jednostka Wdrażania Programów Unijnych</t>
  </si>
  <si>
    <t>Urząd Marszałkowski Województwa Łódzkiego</t>
  </si>
  <si>
    <t xml:space="preserve">6.11. </t>
  </si>
  <si>
    <t xml:space="preserve">Infrastruktura turystyki </t>
  </si>
  <si>
    <t xml:space="preserve">
Instytucja Zarządzająca programem regionalnym Fundusze Europejskie dla Pomorza 2021-2027 – Zarząd Województwa Pomorskiego</t>
  </si>
  <si>
    <t>https://funduszeuepomorskie.pl/nabory/8000-611-infrastruktura-turystyki-w-zakresie-projektow-dotyczacych-rozwoju-infrastruktury</t>
  </si>
  <si>
    <t>Zarząd Województwa Wielkopolskiego</t>
  </si>
  <si>
    <t>02.06</t>
  </si>
  <si>
    <t>Zwiększenie odporności na zmiany klimatu i klęski żywiołowe w ramach ZIT</t>
  </si>
  <si>
    <t>06.18</t>
  </si>
  <si>
    <t>Integracja i aktywizacja społeczna oraz wsparcie potencjału w ramach ZIT</t>
  </si>
  <si>
    <t>8.1</t>
  </si>
  <si>
    <t>Rozwój zdolności uczniów poza edukacją formalną
nabór nr FEPK.08.01-IZ.00-001/24</t>
  </si>
  <si>
    <t>Integracja społeczna
nabór nr FEPK.08.06-IZ.00-001/24</t>
  </si>
  <si>
    <t>8.3</t>
  </si>
  <si>
    <t>Wsparcie jakości edukacji
nabór nr FEPK.08.03-IZ.00-001/24</t>
  </si>
  <si>
    <t>8.5</t>
  </si>
  <si>
    <t>Usługi społeczne świadczone w społeczności lokalnej
nabór nr FEPK.08.05-IZ.00-001/24</t>
  </si>
  <si>
    <t>8.4</t>
  </si>
  <si>
    <t>Wsparcie osób dorosłych w zdobywaniu kompetencji
nabór nr FEPK.08.04-IZ.00-001/24</t>
  </si>
  <si>
    <t>Urząd Marszałkowski Województwa Podkarpackiego</t>
  </si>
  <si>
    <t>https://funduszeue.podkarpackie.pl/nabory-wnioskow/8-rozwoj-zdolnosci-uczniow-poza-edukacja-formalna-nabor-nr-fepk-08-01-iz-00-001-24</t>
  </si>
  <si>
    <t xml:space="preserve">https://funduszeue.podkarpackie.pl/nabory-wnioskow/8-6-integracja-spoleczna-nabor-nr-fepk-08-06-iz-00-001-24 </t>
  </si>
  <si>
    <t>https://funduszeue.podkarpackie.pl/nabory-wnioskow/8-3-wsparcie-osob-doroslych-w-zdobywaniu-kompetencji-nabor-nr-fepk-08-03-iz-00-001-24</t>
  </si>
  <si>
    <t>https://funduszeue.podkarpackie.pl/nabory-wnioskow/8-5-uslugi-spoleczne-swiadczone-w-spolecznosci-lokalnej-nabor-nr-fepk-08-05-iz-00-001-24</t>
  </si>
  <si>
    <t>https://funduszeue.podkarpackie.pl/nabory-wnioskow/8-04-wsparcie-osob-doroslych-w-zdobywaniu-kompetencji-nabor-nr-fepk-08-04-iz-00-001-24</t>
  </si>
  <si>
    <t>1.</t>
  </si>
  <si>
    <t>2.</t>
  </si>
  <si>
    <t>3.</t>
  </si>
  <si>
    <t>4.</t>
  </si>
  <si>
    <t>5.</t>
  </si>
  <si>
    <t>Wojewódzki Urząd Pracy w Szczecinie</t>
  </si>
  <si>
    <t>Instytucja Zarządzająca Programem Regionalnym Fundusze Europejskie dla Kujaw i Pomorza 2021-2027</t>
  </si>
  <si>
    <t>Usługi zdrowotne</t>
  </si>
  <si>
    <t>10.</t>
  </si>
  <si>
    <t>9.</t>
  </si>
  <si>
    <t>8.</t>
  </si>
  <si>
    <t>8.2</t>
  </si>
  <si>
    <t>7.</t>
  </si>
  <si>
    <t>6.</t>
  </si>
  <si>
    <t>2.12</t>
  </si>
  <si>
    <t>Zintegrowana terytorialnie ochrona przyrody</t>
  </si>
  <si>
    <t>4.4</t>
  </si>
  <si>
    <t>Zintegrowane terytorialnie inwestycje społeczne</t>
  </si>
  <si>
    <t>https://funduszeuepodlaskie.pl/nabory-wnioskow-parki-bioroznorodnosci-w-bof-1-26/</t>
  </si>
  <si>
    <t>https://funduszeuepodlaskie.pl/nabory-wnioskow-poprawa-dostepnosci-architektonicznej-na-terenie-bof-1-26/</t>
  </si>
  <si>
    <t>Członkowie Stowarzyszenia Białostockiego Obszaru Funkcjonalnego, tj.: Miasto Białystok, Gmina Choroszcz, Gmina Czarna Białostocka, Gmina Dobrzyniewo Duże, Gmina Grabówka, Gmina Juchnowiec Kościelny, Gmina Łapy, Gmina Supraśl, Gmina Turośń Kościelna, Gmina Wasilków, Gmina Zabłudów</t>
  </si>
  <si>
    <t>2.3</t>
  </si>
  <si>
    <t>Zintegrowana terytorialnie efektywność energetyczna</t>
  </si>
  <si>
    <t>9.4</t>
  </si>
  <si>
    <t>Wzmocnienie lokalnej aktywnej integracji społecznej</t>
  </si>
  <si>
    <t>5.4</t>
  </si>
  <si>
    <t>Lokalna kultura i turystyka</t>
  </si>
  <si>
    <t>https://funduszeuepodlaskie.pl/nabory-wnioskow-modernizacja-energetyczna-obiektow-uzytecznosci-publicznej-w-mof-miasta-lomzy-1-26/</t>
  </si>
  <si>
    <t>Stowarzyszenie Lokalna Grupa Działania Szlak Tatarski</t>
  </si>
  <si>
    <t>Członkowie Miejskiego Obszaru Funkcjonalnego Miasta Łomży, tj. : Gmina Łomża, Miasto Łomża, Gmina Nowogród, Gmina Piątnica.</t>
  </si>
  <si>
    <t>Podmioty posiadające siedzibę, oddział lub inną prawnie dozwoloną formę organizacyjną działalności podmiotu na obszarze działania Lokalnej Grupy Działania Szlak Tatarski obejmującym województwo podlaskie, tj. gminy: Krynki, Kuźnica, Sidra, Sokółka i Szudziałowo.</t>
  </si>
  <si>
    <t>Edukacja w ZIT</t>
  </si>
  <si>
    <t xml:space="preserve">Urząd Marszałkowski Województwa Warmińsko-Mazurskiego -Departament Europejski Fundusz Rozwoju Regionalnego </t>
  </si>
  <si>
    <t>FEDS.07.07</t>
  </si>
  <si>
    <t>FEDS.07.07 
Rozwój usług społecznych 
i zdrowotnych</t>
  </si>
  <si>
    <t>5.7</t>
  </si>
  <si>
    <t>ODNOWA PRZESTRZENI PUBLICZNYCH ZITY REGIONALNE</t>
  </si>
  <si>
    <t>5.12</t>
  </si>
  <si>
    <t>WSPARCIE INSTYTUCJI KULTURY OPPT</t>
  </si>
  <si>
    <t>8.13</t>
  </si>
  <si>
    <t xml:space="preserve"> KSZTAŁCENIE OGÓLNE ZITY REGIONALNE</t>
  </si>
  <si>
    <t>8.27</t>
  </si>
  <si>
    <t xml:space="preserve"> KSZTAŁCENIE OGÓLNE OPPT</t>
  </si>
  <si>
    <t>zależna od wyników II naboru</t>
  </si>
  <si>
    <t>8.22</t>
  </si>
  <si>
    <t xml:space="preserve"> EKONOMIA SPOŁECZNA</t>
  </si>
  <si>
    <t>Kultura i turystyka</t>
  </si>
  <si>
    <t>region mazowiecki regionalny</t>
  </si>
  <si>
    <t>Wzmocnienie kompetencji uczniów</t>
  </si>
  <si>
    <t>FEMA.07.02-IP.01-107/26</t>
  </si>
  <si>
    <t>FEMA.07.02-IP.01-108/26</t>
  </si>
  <si>
    <t>Działanie 08.01</t>
  </si>
  <si>
    <t>Wsparcie edukacji przedszkolnej</t>
  </si>
  <si>
    <t>Działanie 09.05</t>
  </si>
  <si>
    <t>Wsparcie rodzin oraz pieczy zastępczej</t>
  </si>
  <si>
    <t>https://funduszeue.wielkopolskie.pl/nabory/dzialanie-26-zwiekszenie-odpornosci-na-zmiany-klimatu-i-kleski-zywiolowe-w-ramach-zit-3</t>
  </si>
  <si>
    <t>Projekty realizowane w oparciu o listę projektów z właściwej ze względu na obszar, Strategii ZIT posiadającej pozytywną opinię Instytucji Zarządzającej FEW.</t>
  </si>
  <si>
    <t>Projekty realizowane w oparciu o listę projektów Strategii ZIT MOF Piły posiadającej pozytywną opinię Instytucji Zarządzającej FEW.</t>
  </si>
  <si>
    <t>Ochrona Zdrowia, nr naboru FEPK.05.04-IZ.00-002/26</t>
  </si>
  <si>
    <t>https://funduszeue.podkarpackie.pl/nabory-wnioskow/5-4-ochrona-zdrowia-nr-naboru-fepk-05-04-iz-00-002-26</t>
  </si>
  <si>
    <t>https://funduszeeuropejskie.warmia.mazury.pl/nabory/307</t>
  </si>
  <si>
    <t>Uzdrowiska</t>
  </si>
  <si>
    <t xml:space="preserve">FEWM.12.02-IZ.00-001/26 </t>
  </si>
  <si>
    <t>O dofinansowanie mogą ubiegać się podmioty posiadające siedzibę, oddział lub inną prawnie dozwoloną formę organizacyjną działalności podmiotu na obszarze działania Lokalnej Grupy Działania – Puszcza Knyszyńska tj. gmin: Czarna Białostocka, Dobrzyniewo Duże, Grabówka, Gródek, Jasionówka, Juchnowiec Kościelny, Knyszyn, Michałowo, Supraśl, Wasilków i Zabłudów.</t>
  </si>
  <si>
    <t>https://www.puszczaknyszynska.org/nabor-nr-2-2026-efrr-przedsiewziecie-1-5-ochrona-dziedzictwa-przyrodniczego-i-kulturowego-oraz-rewitalizacja-obszarow-zdegradowanych/</t>
  </si>
  <si>
    <t>Lokalna Grupa Działania – Puszcza Knyszyńska</t>
  </si>
  <si>
    <t>https://www.puszczaknyszynska.org/nabor-nr-4-2026-efs-przedsiewziecie-2-6-wspieranie-osob-w-niekorzystnej-sytuacji-poprzez-realizacje-uslug-opiekunczych-efs/</t>
  </si>
  <si>
    <t>Wzrost dostępności lokalnych usług społecznych</t>
  </si>
  <si>
    <t>9.3</t>
  </si>
  <si>
    <t>Podmioty posiadające siedzibę lub oddział na obszarze działania Lokalnej Grupy Działania – Puszcza Knyszyńska, obejmującym gminy: Czarna Białostocka, Dobrzyniewo Duże, Grabówka, Gródek, Jasionówka, Juchnowiec Kościelny, Knyszyn, Michałowo, Supraśl, Wasilków, Zabłudów.</t>
  </si>
  <si>
    <t>https://www.puszczaknyszynska.org/nabor-nr-3-2026-efs-przedsiewziecie-2-3-rozwoj-lokalnej-edukacji-i-ksztalcenia-dzieci-i-mlodziezy-efs/</t>
  </si>
  <si>
    <t>https://szlaktatarski.org.pl/nabor-5-2026-efs-na-operacje-z-zakresu-typu-projektu-nr-1-edukacja-przedszkolna/</t>
  </si>
  <si>
    <t>Stowarzyszenie LGD Szlak Tatarski</t>
  </si>
  <si>
    <t>Podmioty posiadające siedzibę, oddział lub inną prawnie dozwoloną formę organizacyjną działalności podmiotu na obszarze działania LGD Szlak Tatarski obejmującym województwo podlaskie, tj. gminy: Krynki, Kuźnica, Sidra, Sokółka i Szudziałowo.</t>
  </si>
  <si>
    <t>https://szlaktatarski.org.pl/nabor-4-2026-efs-na-operacje-z-zakresu-typu-projektu-nr-2-ksztalcenie-ogolne/</t>
  </si>
  <si>
    <t>Podmioty posiadające siedzibę lub oddział na obszarze działania LGD Biebrzański Dar Natury obejmującym gminy: Grajewo, Rajgród, Bargłów Kościelny, Szczuczyn, Wąsosz, Radziłów, Przytuły, Jedwabne oraz miasto Grajewo.</t>
  </si>
  <si>
    <t>https://lgd-bdn.pl/nabor-nr-5-2026-efs-kluby-seniora/</t>
  </si>
  <si>
    <t>https://funduszeuepodlaskie.pl/nabory-wnioskow-wsparcie-rodzin-przezywajacych-trudnosci-opiekunczo-wychowawcze-oraz-pieczy-zastepczej-1-26/</t>
  </si>
  <si>
    <t>Wzmocnienie aktywnej integracji społecznej</t>
  </si>
  <si>
    <t>Podmiotami uprawnionymi do ubiegania się o dofinansowanie w ramach przedmiotowego naboru są członkowie Miejskiego Obszaru Funkcjonalnego Miasta Łomży.</t>
  </si>
  <si>
    <t>Zintegrowany terytorialnie rozwój edukacji i kształcenia</t>
  </si>
  <si>
    <t xml:space="preserve">Wnioskodawcą uprawnionym do złożenia wniosku o dofinansowanie jest Wojewódzki Urząd Pracy w Lublinie. </t>
  </si>
  <si>
    <t>Wojewódzki Urząd Pracy w Lublinie</t>
  </si>
  <si>
    <t>Wsparcie instytucji rynku pracy</t>
  </si>
  <si>
    <t>Nabór będzie dotyczyć realizacji Regionalnego Programu Zdrowotnego w zakresie chorób układu metabolicznego.</t>
  </si>
  <si>
    <t>Usługi społeczne</t>
  </si>
  <si>
    <t>Niskoemisyjny transport miejski</t>
  </si>
  <si>
    <t>5.1</t>
  </si>
  <si>
    <t>Lubelska Agencja Wspierania Przedsiębiorczości w Lublinie</t>
  </si>
  <si>
    <t>GOZ w przedsiębiorstwach</t>
  </si>
  <si>
    <t>3.8</t>
  </si>
  <si>
    <t>https://funduszeuedolnoslaskie.pl/nabory/13272-nabor-konkurencyjny-nr-feds0707-ip02-45726-programy-profilaktyki-chorob-bedacych</t>
  </si>
  <si>
    <t>FEDS.14.01</t>
  </si>
  <si>
    <t>FEDS.14.01 Technologie strategiczne dla Dolnego Śląska</t>
  </si>
  <si>
    <t>Dolnośląska Instytucja Pośrednicząca</t>
  </si>
  <si>
    <t>suma</t>
  </si>
  <si>
    <t>FELD.09.02</t>
  </si>
  <si>
    <t xml:space="preserve">Społeczeństwo w transformacji </t>
  </si>
  <si>
    <t>https://funduszeue.lodzkie.pl/nabory/dzialanie-feld0902-spoleczenstwo-w-transformacji-8</t>
  </si>
  <si>
    <t xml:space="preserve">Samorządy, organizacje i inne podmioty
Instytucje wspierające biznes
Izby gospodarcze
Organizacje zrzeszające pracodawców
Organizacje społeczne i związki wyznaniowe </t>
  </si>
  <si>
    <t xml:space="preserve">4.1 </t>
  </si>
  <si>
    <t>4.1 Drogi regionalne, typ projektu C. Drogi wojewódzkie – usuwanie skutków powodzi</t>
  </si>
  <si>
    <t>Urząd Marszałkowski Województwa Małopolskiego, Departament Funduszy Europejskich</t>
  </si>
  <si>
    <t>https://www.fundusze.malopolska.pl/nabory/13656-dzialanie-41-drogi-regionalne-typ-projektu-c</t>
  </si>
  <si>
    <r>
      <t>Jedynym wnioskodawcą uprawnionym do aplikowania o środki w ramach przedmiotowego konkursu jest Województwo Małopolskie.</t>
    </r>
    <r>
      <rPr>
        <sz val="11"/>
        <color theme="1"/>
        <rFont val="Calibri"/>
        <family val="2"/>
        <scheme val="minor"/>
      </rPr>
      <t xml:space="preserve"> Pozostałe  podmioty mogą występować jedynie jako partnerzy w projekcie.</t>
    </r>
  </si>
  <si>
    <t>5.19</t>
  </si>
  <si>
    <t>5.19 Regionalne ścieżki rowerowe VeloMałopolska, typ A. Regionalne ścieżki rowerowe VeloMałopolska</t>
  </si>
  <si>
    <t>https://www.fundusze.malopolska.pl/nabory/13639-dzialanie-519-regionalne-sciezki-rowerowe-velomalopolska-typ-projektu</t>
  </si>
  <si>
    <t xml:space="preserve"> Infrastruktura społeczna</t>
  </si>
  <si>
    <t>FEMA.05.07-IP.01-085/26</t>
  </si>
  <si>
    <t>https://funduszeuedlamazowsza.eu/lista_nabory/5-7-kultura-i-turystyka-typ-projektu-rozwoj-infrastruktury-do-prowadzenia-dzialalnosci-kulturalnej-waznej-dla-edukacji-i-aktywnosci-kulturalnej-nr-fema-05-07-ip-01-085-26-dla-regionu-rmr/</t>
  </si>
  <si>
    <t>https://funduszeuedlamazowsza.eu/lista_nabory/7-2-wzmocnienie-kompetencji-uczniow-nr-fema-07-02-ip-01-107-26-dlaregionu-warszawskiego-stolecznego-rws/</t>
  </si>
  <si>
    <t>https://funduszeuedlamazowsza.eu/lista_nabory/formatka-7-2-wzmocnienie-kompetencji-uczniow-nr-fema-07-02-ip-01-108-26-dla-regionu-mazowieckiego-regionalnego-rmr/</t>
  </si>
  <si>
    <t xml:space="preserve">FEOP.06.02 </t>
  </si>
  <si>
    <t>Aktywizacja społeczno-zawodowa osób zagrożonych ubóstwem i wykluczeniem społecznym</t>
  </si>
  <si>
    <t>2026-04-24</t>
  </si>
  <si>
    <t>2026-06-09</t>
  </si>
  <si>
    <t>Nabór dedykowany WTZ</t>
  </si>
  <si>
    <t>Nabór dedykowany ZAZ</t>
  </si>
  <si>
    <t>10.19</t>
  </si>
  <si>
    <t>Outplacement FST</t>
  </si>
  <si>
    <t>Działanie 04.01</t>
  </si>
  <si>
    <t xml:space="preserve"> Infrastruktura drogowa</t>
  </si>
  <si>
    <t>https://funduszeueswietokrzyskie.pl/nabory?szukaj=&amp;dzialanie%5B%5D=4.1&amp;termin_od=&amp;termin_do=&amp;sort=najnowsze</t>
  </si>
  <si>
    <t>Działanie 09.06</t>
  </si>
  <si>
    <t>Podnoszenie potencjału partnerów społecznych 
i organizacji społeczeństwa obywatelskiego</t>
  </si>
  <si>
    <t>https://funduszeue.wielkopolskie.pl/nabory/dzialanie-618-integracja-i-aktywizacja-spoleczna-oraz-wsparcie-potencjalu-w-ramach-zit-2</t>
  </si>
  <si>
    <t>10.04</t>
  </si>
  <si>
    <t xml:space="preserve"> Zregenerowane środowisko przyrodnicze</t>
  </si>
  <si>
    <t xml:space="preserve">Ze względu na przedmiot naboru z konkursu wykluczone są: - Kościoły i związki wyznaniowe, - Niepubliczne instytucje kultury, - Niepubliczne instytucje sportu, - Niepubliczne podmioty integracji i pomocy społecznej. </t>
  </si>
  <si>
    <t>FEPZ.06.06</t>
  </si>
  <si>
    <t>Rozwój pracowników, przedsiębiorstw i przedsiębiorców w regionie</t>
  </si>
  <si>
    <t>Typy projektów:
1. Wsparcie rozwojowe skierowane do  pracowników przedsiębiorstw i przedsiębiorców w oparciu o system popytowy poprzez Bazę Usług Rozwojowych w zakresie:
a) rozwoju ich kompetencji i kwalifikacji dostosowanych do potrzeb pracodawcy obejmujące m.in. : 
- szkolenia,
- kursy o charakterze zawodowym, w tym m.in.: kwalifikacyjny kurs zawodowy, kurs umiejętności zawodowych oraz inne, które umożliwiają uzyskiwanie i uzupełnianie wiedzy, umiejętności i kwalifikacji zawodowych,
- doradztwo, superwizja, facylitacja, coaching, mentoring,
- studia podyplomowe,
- egzaminy,
- usługi e-learningowe.
b) adaptacji do zmian w gospodarce w zakresie poprawy jakości zarządzania, rozwoju związanego z transformacją cyfrową, w kierunku zielonej gospodarki, wykorzystania nowych technologii czy w obszarach regionalnych inteligentnych specjalizacji obejmujące m.in.:
- usługi doradcze
- usługi szkoleniowe.
Wnioskodawcy ogólni:
1. Przedsiębiorstwa,
2. Administracja publiczna,
3. Partnerzy społeczni,
4. Służby publiczne,
5. Organizacje społeczne i związki wyznaniowe
Uprawnieni wnioskodawcy: 
wszystkie formy prawne zgodnie z klasyfikacją form prawnych podmiotów gospodarki narodowej, określonych w Rozporządzeniu Rady Ministrów z dnia 30 listopada 2015 r. w sprawie sposobu i metodologii prowadzenia i aktualizacji krajowego rejestru urzędowego podmiotów gospodarki narodowej, wzorów wniosków, ankiet i zaświadczeń.</t>
  </si>
  <si>
    <t>FEPZ.06.13</t>
  </si>
  <si>
    <t>Aktywna integracja w regionie</t>
  </si>
  <si>
    <t>Typy projektów:
1. Kompleksowe wsparcie aktywizacyjne na rzecz rodzin, społeczności i osób zagrożonych ubóstwem lub wykluczeniem społecznym oraz ich otoczenia, a także osób biernych zawodowo poprzez:
a) usługi integracji,
b) działania zmniejszające bariery w zatrudnieniu grup marginalizowanych społecznie realizowane np. w formie kampanii informacyjnych (jako działanie uzupełniające);
c) zmniejszanie barier w dostępie do krótkoterminowych mieszkań w połączeniu z usługami wspierającymi, np. poprzez sfinansowanie najmu krótkoterminowego na otwartym rynku, w mieszkaniu wspomaganym itp. jako alternatywy dla więzienia i bezdomności,
d) uczestnictwo w kulturze, zwiększanie kompetencji w zakresie spędzania czasu wolnego jako działania skierowane głównie do dzieci oraz do dzieci i ich rodziców/opiekunów w celu wzmacniania więzi (jako działanie uzupełniające);
e) inne usługi merytorycznie związane z realizacją projektu;
f) szkolenia/doradztwo specjalistyczne dla pracowników z różnych sektorów zaangażowanych w proces efektywnej pracy z osobami z grup marginalizowanych społecznie poprawiające ich umiejętności udzielania efektywnej pomocy, z wyłączeniem kadr instytucji pomocy i integracji społecznej (jako działania uzupełniające).
Wnioskodawcy ogólni:
1. Administracja publiczna, 
2. Instytucje nauki i edukacji, 
3. Organizacje społeczne i związki wyznaniowe,
4. Przedsiębiorstwa realizujące cele publiczne,
5. Służby publiczne,
6. Przedsiębiorstwa.
Uprawnieni wnioskodawcy: 
JST, ich związki, porozumienia i stowarzyszenia, jednostki organizacyjne JST, podmioty ekonomii społecznej zajmujące się aktywizacją społeczno-zawodową rodzin i osób zagrożonych ubóstwem lub wykluczeniem społecznym, podmioty działające na rzecz aktywizacji społeczno-zawodowej, których podstawowym zadaniem nie jest działalność gospodarcza, instytucje resocjalizacyjne, instytucje opiekuńczo-wychowawcze.</t>
  </si>
  <si>
    <t>Planowana data ogłoszenia naboru 28.05.2026</t>
  </si>
  <si>
    <t>Ochrona dziedzictwa naturalnego, bezpieczeństwo i zrównoważony rozwój turystyki obszarów miejskich i ich obszarów funkcjonalnych w ramach Zintegrowanych Inwestycji Terytorialnych</t>
  </si>
  <si>
    <t>11.2</t>
  </si>
  <si>
    <t>Realizacja programu profilaktycznego w obszarze rehabilitacji układu krążenia</t>
  </si>
  <si>
    <t>Planowana data ogłoszenia naboru 30.04.2026</t>
  </si>
  <si>
    <t>Realizacja Programów kompleksowej rehabilitacji ułatwiających powrót do pracy.</t>
  </si>
  <si>
    <t>Nabór będzie dotyczyć realizacji Regionalnego Programu Zdrowotnego w zakresie chorób układu krążenia.</t>
  </si>
  <si>
    <t>Planowany termin ogłoszenia naboru: 21.05.2026</t>
  </si>
  <si>
    <t>https://funduszeue.lubelskie.pl/efs/nabory/8.5-uslugi-spoleczne/8.5-uslugi-spoleczne-felu.08.05-iz.00-001-26/</t>
  </si>
  <si>
    <t>https://funduszeue.lubelskie.pl/lawp/nabory/3.8-goz-w-przedsiebiorstwach/3.8-goz-w-przedsiebiorstwach-1/</t>
  </si>
  <si>
    <t xml:space="preserve">Planowana data ogłoszenia 29.04. 2026 </t>
  </si>
  <si>
    <t>Usługi dla MŚP</t>
  </si>
  <si>
    <t>2.5</t>
  </si>
  <si>
    <t>Beneficjent w okresie realizacji zobowiązany jest prowadzić biuro projektu na obszarze działania Stowarzyszenia N.A.R.E.W. – Narwiańska Akcja Rozwoju Ekonomicznego Wsi obejmującym gminy: Choroszcz, Kobylin Borzymy, Łapy, Krypno, Poświętne, Suraż, Sokoły, Turośń Kościelna, Tykocin, Wyszki, Zawady.</t>
  </si>
  <si>
    <t>https://stowarzyszenienarew.org.pl/224/nabor-nr-92026efs.html</t>
  </si>
  <si>
    <t>Stowarzyszenie N.A.R.E.W. – Narwiańska Akcja Rozwoju Ekonomicznego Wsi</t>
  </si>
  <si>
    <t>https://stowarzyszenienarew.org.pl/223/nabor-nr-82026efs.html</t>
  </si>
  <si>
    <t>Zwiększenie lokalnej aktywności społeczno-zawodowej</t>
  </si>
  <si>
    <t>9.2</t>
  </si>
  <si>
    <t>Podmioty posiadające siedzibę, oddział lub inną prawnie dozwoloną formę organizacyjną działalności podmiotu na obszarze działania Stowarzyszenia Lokalna Grupa Działania „Brama na Podlasie” obejmującym woj. podlaskie tj. Wysokie Mazowieckie, Kulesze Kościelne, Szepietowo, Czyżew, Ciechanowiec, Klukowo, Kołaki Kościelne, Rutki, Szumowo, Zambrów, Brańsk, Rudka, Nowe Piekuty oraz miasta Wysokie Mazowieckie, Brańsk i Zambrów.</t>
  </si>
  <si>
    <t>https://bramanapodlasie.pl/konkursy-2025-2029/fizyczna-odnowa-3/2026/efrr/ogloszenie-o-naborze-wnioskow3.26.html</t>
  </si>
  <si>
    <t>Stowarzyszenie Lokalna Grupa Działania Brama na Podlasie</t>
  </si>
  <si>
    <t>https://bramanapodlasie.pl/konkursy-2025-2029/dziedzictwo-kulturowe-4/2026/efrr/ogloszenie-o-naborze-wnioskow4.26.html</t>
  </si>
  <si>
    <t>https://bramanapodlasie.pl/konkursy-2025-2029/uslugi-opiekuncze-6/2026/efs/ogloszenie-o-naborze.6.26.html</t>
  </si>
  <si>
    <t>Stowarzyszenie Lokalna Grupa Działania „Brama na Podlasie”</t>
  </si>
  <si>
    <t>https://bramanapodlasie.pl/konkursy-2025-2029/programy-aktywnosci-lokalnej-5/2026/efs/ogloszenie-o-naborze5.26.html</t>
  </si>
  <si>
    <t>Typ beneficjenta LSR: podmioty posiadające siedzibę, oddział lub inną prawnie dozwoloną
formę organizacyjną działalności podmiotu na obszarze działania Stowarzyszenia „Lokalna
Grupa Działania – Kanał Augustowski” obejmującego swoim zasięgiem następujące gminy:
Gmina Miasto Augustów, Gmina Augustów, Gmina Płaska.</t>
  </si>
  <si>
    <t>https://lgd-kanal.augustow.pl/nabor-nr-2-2026-efrr/</t>
  </si>
  <si>
    <t>Stowarzyszenie Lokalna Grupa Działania - Kanał Augustowski</t>
  </si>
  <si>
    <t>https://lgd-kanal.augustow.pl/nabor-nr-1-2026-efrr/</t>
  </si>
  <si>
    <t>https://stowarzyszenienarew.org.pl/219/nabor-nr-62026efs.html</t>
  </si>
  <si>
    <t>Stowarzyszenie N.A.R.E.W. - Narwiańska Akcja Rozwoju Ekonomicznego Wsi</t>
  </si>
  <si>
    <t>https://funduszeuepodlaskie.pl/nabory-wnioskow-edukacja-przedszkolna-mof-miasta-lomza-2-26/</t>
  </si>
  <si>
    <t>https://biebrza-leader.pl/2026/04/07/nabor-nr-5-2026-efrr/</t>
  </si>
  <si>
    <t>Lokalna Grupa Działania - Fundusz Biebrzański</t>
  </si>
  <si>
    <t>Beneficjent w okresie realizacji zobowiązany jest prowadzić biuro projektu na terenie LSR, który obejmuje gminy: Dąbrowa Białostocka, Janów, Korycin, Nowy Dwór, Suchowola, Lipsk, Sztabin, Goniądz, Jaświły, Mońki, Trzcianne.</t>
  </si>
  <si>
    <t>https://biebrza-leader.pl/2026/04/03/nabor-nr-4-2026-efs/</t>
  </si>
  <si>
    <t>https://biebrza-leader.pl/2026/04/03/nabor-nr-3-2026-efs/</t>
  </si>
  <si>
    <t>https://biebrza-leader.pl/2026/04/02/nabor-nr-2-2026-efs/</t>
  </si>
  <si>
    <t>Podmioty posiadające siedzibę, oddział lub inną prawnie dozwoloną formę organizacyjną działalności podmiotu na obszarze działania Stowarzyszenia N.A.R.E.W. – Narwiańska Akcja Rozwoju Ekonomicznego Wsi obejmującym gminy: Choroszcz, Kobylin Borzymy, Łapy, Krypno, Poświętne, Suraż, Sokoły, Turośń Kościelna, Tykocin, Wyszki, Zawady.</t>
  </si>
  <si>
    <t>https://stowarzyszenienarew.org.pl/216/nabor-nr-52026efrr.html</t>
  </si>
  <si>
    <t>Podmiotami uprawnionymi do ubiegania się o dofinansowanie w ramach przedmiotowego naboru są członkowie Miejskiego Obszaru Funkcjonalnego Miasta Łomży</t>
  </si>
  <si>
    <t>https://funduszeuepodlaskie.pl/nabory-wnioskow-inwestycje-w-infrastrukture-spoleczna-zwiazana-z-organizacja-uslug-spolecznych-2-26/</t>
  </si>
  <si>
    <t>Beneficjent w okresie realizacji zobowiązany jest prowadzić biuro projektu na obszarze
LGD Puszcza Knyszyńska, obejmującym gminy: Czarna Białostocka, Dobrzyniewo Duże, Grabówka, Gródek, Jasionówka, Juchnowiec Kościelny, Knyszyn, Michałowo, Supraśl, Wasilków, Zabłudów.</t>
  </si>
  <si>
    <t>ZIT Olsztyn</t>
  </si>
  <si>
    <t>https://funduszeeuropejskie.warmia.mazury.pl/nabory/309</t>
  </si>
  <si>
    <t xml:space="preserve">Urząd Marszałkowski Województwa Warmińsko-Mazurskiego -Departament Europejskiego Funduszu Społecznego </t>
  </si>
  <si>
    <t>FEWM.06.06-IZ.00-003/26</t>
  </si>
  <si>
    <t>https://funduszeeuropejskie.warmia.mazury.pl/nabory/308</t>
  </si>
  <si>
    <t>Regionalny Ośrodek Polityki Społecznej</t>
  </si>
  <si>
    <t>Aktywna integracja</t>
  </si>
  <si>
    <t>FEWM.09.01-IZ.00-002/26</t>
  </si>
  <si>
    <t>https://funduszeue.podkarpackie.pl/nabory-wnioskow/1-1-badania-i-rozwoj-typ-projektu-rozwoj-publicznej-infrastruktury-organizacji-badawczych-nr-naboru-fepk-01-01-iz-00-006-26</t>
  </si>
  <si>
    <t>Badania i rozwój, typ projektu Rozwój publicznej infrastruktury organizacji badawczych, 
nr naboru FEPK.01.01-IZ.00-006/26</t>
  </si>
  <si>
    <t>1.1</t>
  </si>
  <si>
    <t>https://funduszeue.podkarpackie.pl/nabory-wnioskow/7-18-uslugi-spoleczne-i-zdrowotne-swiadczone-w-spolecznosci-lokalnej-nabor-nr-fepk-07-18-ip-01-004-26</t>
  </si>
  <si>
    <t>Wojewódzki Urząd Pracy w Rzeszowie</t>
  </si>
  <si>
    <t>Usługi społeczne i zdrowotne świadczone w społeczności lokalnej, 
nabór nr FEPK.07.18-IP.01-004/26</t>
  </si>
  <si>
    <t xml:space="preserve">7.18 </t>
  </si>
  <si>
    <t>https://funduszeue.podkarpackie.pl/nabory-wnioskow/7-18-uslugi-spoleczne-i-zdrowotne-swiadczone-w-spolecznosci-lokalnej-nabor-nr-fepk-07-18-ip-01-005-26</t>
  </si>
  <si>
    <t>Usługi społeczne i zdrowotne świadczone w społeczności lokalnej, 
nabór nr FEPK.07.18-IP.01-005/26</t>
  </si>
  <si>
    <t>https://funduszeue.lubelskie.pl/efrr/nabory/5.1-niskoemisyjny-transport-miejski/dzialanie-5.1-niskoemisyjny-transport-miejski-typ-projektu-1-2-3-4-5-6-felu.05.01-iz.00-001-26/</t>
  </si>
  <si>
    <t>https://funduszeue.lubelskie.pl/efs/nabory/8.6-uslugi-zdrowotne/8.6-uslugi-zdrowotne-felu.08.06-iz.00-004-26/</t>
  </si>
  <si>
    <t>https://funduszeue.lubelskie.pl/wup/nabory/9.3-wsparcie-instytucji-rynku-pracy/dzialanie-9.3-wsparcie-instytucji-rynku-pracy-typ-projektu-2/</t>
  </si>
  <si>
    <t>https://funduszeue.lubelskie.pl/efs/nabory/9.5-ochrona-srodowiska-pracy/felu.09.05-iz.00-001-26/</t>
  </si>
  <si>
    <t>https://funduszeue.opolskie.pl/nabory/62-aktywizacja-spoleczno-zawodowa-osob-zagrozonych-ubostwem-i-wykluczeniem-spolecznym-1</t>
  </si>
  <si>
    <t>FEOP.02.01</t>
  </si>
  <si>
    <t>Poprawa efektywności energetycznej w województwie opolskim</t>
  </si>
  <si>
    <t>2026-04-28</t>
  </si>
  <si>
    <t>2026-05-11</t>
  </si>
  <si>
    <t>Instytucja Zarządzająca FEO 2021-2027</t>
  </si>
  <si>
    <t>https://funduszeue.opolskie.pl/nabory/21-poprawa-efektywnosci-energetycznej-w-wojewodztwie-opolskim-1</t>
  </si>
  <si>
    <t>FEOP.07.01</t>
  </si>
  <si>
    <t>Usługi zdrowotne i społeczne oraz opieka długoterminowa</t>
  </si>
  <si>
    <t>2026-05-25</t>
  </si>
  <si>
    <t>2026-06-03</t>
  </si>
  <si>
    <t>https://funduszeue.opolskie.pl/nabory/71-uslugi-zdrowotne-i-spoleczne-oraz-opieka-dlugoterminowa-zakres-profilaktyka-schorzen</t>
  </si>
  <si>
    <t>RZP (Zdrowa aorta)</t>
  </si>
  <si>
    <t>FEDS.02.02</t>
  </si>
  <si>
    <t>FEDS.02.02 Efektywność energetyczna w budynkach mieszkalnych</t>
  </si>
  <si>
    <t>data ogłoszenia naboru: 18 maja 2026 r.</t>
  </si>
  <si>
    <t>data ogłoszenia naboru: 13 maja 2026 r.</t>
  </si>
  <si>
    <t>Program polityki zdrowotnej w zakresie profilaktyki nadwagi i otyłości wśród dzieci w wieku szkolnym na terenie Województwa Dolnośląskiego</t>
  </si>
  <si>
    <t>https://funduszeuedolnoslaskie.pl/nabory/13492-nabor-konkurencyjny-nr-feds1401-ip01-46326-dzialanie-feds141-technologie-strategiczne</t>
  </si>
  <si>
    <t>Biotechnologie w tym produkty lecznicze i technologie cyfrowe.</t>
  </si>
  <si>
    <t>Działanie 02.05.</t>
  </si>
  <si>
    <t>Gospodarka wodno-ściekowa</t>
  </si>
  <si>
    <t>nie dotyczy - nabór niekonkurencyjny</t>
  </si>
  <si>
    <t>region warszawski stołeczny</t>
  </si>
  <si>
    <t>FEMA.05.05-IP.01-087/26</t>
  </si>
  <si>
    <t>https://funduszeuedlamazowsza.eu/lista_nabory/5-5-infrastruktura-spoleczna-typ-projektu-tworzenie-infrastruktury-spolecznej-w-ramach-deinstytucjonalizacji-uslug-i-reintegracji-spolecznej-nr-fema-05-05-ip-01-087-26-dla-rws-albo-rmr/?_gl=1*mrbq3k*_ga*MTc4NDg5NDMyOC4xNzc2MzI0MzYy*_up*MQ..*_ga_GF51127620*czE3NzYzMjQzNjEkbzEkZzAkdDE3NzYzMjQzNjEkajYwJGwwJGgw</t>
  </si>
  <si>
    <t>FEMA.05.07-IP.01-088/26</t>
  </si>
  <si>
    <t>https://funduszeuedlamazowsza.eu/lista_nabory/5-7-kultura-i-turystyka-typ-projektu-turystyczne-szlaki-tematyczne-i-produkty-turystyczne-odwolujace-sie-do-walorow-historycznych-kulturowych-przyrodniczych-i-kulinarnych-tytul-naboru-nabor-dl/?_gl=1*nps2g9*_up*MQ..*_ga*MTE4MjE5OTQxMS4xNzc2MzIzMTU1*_ga_GF51127620*czE3NzYzMjMxNTUkbzEkZzEkdDE3NzYzMjMxNTckajU4JGwwJGgw</t>
  </si>
  <si>
    <t>FEMA.05.07-IP.01-089/26</t>
  </si>
  <si>
    <t>https://funduszeuedlamazowsza.eu/lista_nabory/5-7-kultura-i-turystyka-typ-projektu-turystyczne-szlaki-tematyczne-i-produkty-turystyczne-odwolujace-sie-do-walorow-historycznych-kulturowych-przyrodniczych-i-kulinarnych-tytul-naboru-nabor-dl-2/</t>
  </si>
  <si>
    <t>Działanie 09.03.</t>
  </si>
  <si>
    <t>Mazowieckie Centrum Wsparcia Doradczego</t>
  </si>
  <si>
    <t>FEMA.07.03-IP.01-117/26</t>
  </si>
  <si>
    <t>Wzmocnienie kompetencji uczniów w ZIT</t>
  </si>
  <si>
    <t xml:space="preserve">Instytucja Zarządzająca programem Fundusze Europejskie dla Świętokrzyskiego 2021-2027,  Departament Europejskiego Funduszu Rozwoju Regionalnego (DWEFRR) </t>
  </si>
  <si>
    <t>Infrastruktura w turystyce i kulturze</t>
  </si>
  <si>
    <t xml:space="preserve">Instytucja Zarządzająca FEŚ 2021-2027 </t>
  </si>
  <si>
    <t>https://funduszeueswietokrzyskie.pl/nabory/ogloszenie-naboru-nr-fesw-05-04-iz-00-001-26</t>
  </si>
  <si>
    <t>zakres interwencji 165 – Ochrona, rozwój i promowanie publicznych walorów turystycznych i usług turystycznych.</t>
  </si>
  <si>
    <t>Urząd Marszałkowski Województa Świętokrzyskiego - Departament Wdrażania Europejskiego Funduszu Społecznego</t>
  </si>
  <si>
    <t>https://funduszeueswietokrzyskie.pl/nabory/ogloszenie-naboru-nr-fesw-08-01-iz-00-001-26-wsparcie-edukacji-przedszkolnej</t>
  </si>
  <si>
    <t>planowane przedłużenie zakończenia naboru do 30.09.2026 roku.</t>
  </si>
  <si>
    <t>Jedynym wnioskodawcą uprawnionym do aplikowania o środki w ramach przedmiotowego konkursu jest Województwo Małopolskie. Pozostałe  podmioty mogą występować jedynie jako partnerzy w projekcie.</t>
  </si>
  <si>
    <t>6.6</t>
  </si>
  <si>
    <t>6.6 Rozwój kompetencji kadr i adaptacja do zmian, typ projektu A: finansowanie usług rozwojowych zgodnie z potrzebami zgłaszanymi przez pracodawców i przedsiębiorców oraz w oparciu o system popytowy oraz Bazę Usług Rozwojowych.</t>
  </si>
  <si>
    <t>Wojewódzki Urząd Pracy w Krakowie</t>
  </si>
  <si>
    <t>https://www.fundusze.malopolska.pl/nabory/13840-dzialanie-66-rozwoj-kompetencji-kadr-i-adaptacja-do-zmian-typ-finansowanie-uslug</t>
  </si>
  <si>
    <t>administracja publiczna
instytucje nauki i edukacji
instytucje ochrony zdrowia
instytucje wspierające biznes
organizacje społeczne i związki wyznaniowe
partnerstwa
partnerzy społeczni
przedsiębiorstwa
przedsiębiorstwa realizujące cele publiczne
służby publiczne</t>
  </si>
  <si>
    <t>https://funduszeue.slaskie.pl/web/guest/nabory/lsi/488</t>
  </si>
  <si>
    <t>10.23</t>
  </si>
  <si>
    <t>Edukacja zawodowa w procesie sprawiedliwej transformacji regionu</t>
  </si>
  <si>
    <t>Departament Europejskiego Funduszu Społecznego Urząd Marszałkowski Województwa Śląskiego</t>
  </si>
  <si>
    <t>10.21</t>
  </si>
  <si>
    <t>Wsparcie pracowników zaangażowanych w proces transformacji</t>
  </si>
  <si>
    <t>FELD.02.13</t>
  </si>
  <si>
    <t>Gospodarka o obiegu zamkniętym</t>
  </si>
  <si>
    <t>https://funduszeue.lodzkie.pl/nabory/dzialanie-feld0213-gospodarka-o-obiegu-zamknietym-1</t>
  </si>
  <si>
    <t xml:space="preserve">Mikro, małe i średnie przedsiębiorstwa
Samorządy, organizacje i inne podmioty
Administracja publiczna
Przedsiębiorstwa realizujące cele publiczne
Jednostki Samorządu Terytorialnego
Służby publiczne inne niż administracja
Duże przedsiębiorstwa
Organizacje społeczne i związki wyznaniowe
Wspólnoty i spółdzielnie mieszkaniowe
Instytucje nauki i edukacji </t>
  </si>
  <si>
    <t>FELD.07.05</t>
  </si>
  <si>
    <t>Integracja i społeczeństwo obywatelskie</t>
  </si>
  <si>
    <t>Wojewódzki Urząd Pracy w Łodzi</t>
  </si>
  <si>
    <t>https://funduszeue.lodzkie.pl/nabory/dzialanie-feld0705-integracja-i-spoleczenstwo-obywatelskie-00126</t>
  </si>
  <si>
    <t xml:space="preserve">Organizacje pozarządowe
Podmioty ekonomii społecznej
Instytucje rynku pracy
Instytucje integracji i pomocy społecznej
Jednostki Samorządu Terytorialnego
Izby gospodarcze
Uczelnie wyższe
Szkoły i inne placówki oświatowe
Instytucje kultury i sportu
Mikro, małe i średnie przedsiębiorstwa </t>
  </si>
  <si>
    <t>02.10</t>
  </si>
  <si>
    <t xml:space="preserve">Ochrona i zachowanie przyrody wraz z rozwojem zielonej infrastruktury oraz ograniczeniem zanieczyszczeń  </t>
  </si>
  <si>
    <t>06.13</t>
  </si>
  <si>
    <t>https://funduszeue.wielkopolskie.pl/nabory/dzialanie-618-integracja-i-aktywizacja-spoleczna-oraz-wsparcie-potencjalu-w-ramach-zit-3</t>
  </si>
  <si>
    <t>10.05</t>
  </si>
  <si>
    <t xml:space="preserve">Sprawnie funkcjonujący i zdekarbonizowany transport publiczny  </t>
  </si>
  <si>
    <t>Zwiększanie zdolności technologicznych i przemysłowych w celu wspierania obronności Wielkopolski</t>
  </si>
  <si>
    <t xml:space="preserve">Nabór dla następujących inwestycji w infrastrukturę B+R uzgodnionych ze stroną rządową w trybie określonym zgodnie z Kontraktem Programowym: 1. Politechnika Poznańska – Centrum Technologii Zrównoważonego Rozwoju, 2. Sieć Badawcza Łukasiewicz – Poznański Instytut Technologiczny - Stanowisko do badania łożysk i maźnic, 3. Sieć Badawcza Łukasiewicz – Poznański Instytut Technologiczny - REC – wielkogabarytowa komora klimatyczna, 4. Uniwersytet Przyrodniczy – Wielkopolskie Centrum Projektowania Żywności, 5. Uniwersytet Ekonomiczny w Poznaniu - Zakup infrastruktury wpierającej prowadzenie badań nad dużymi modelami językowymi do oceny jakości informacji dla gospodarki i społeczeństwa, 6. Uniwersytet im. Adama Mickiewicza w Poznaniu Centrum NanoBiomedyczne - Mikro- i nano- technologie wytwarzania trójwymiarowych struktur do zastosowańw inżynierii materiałowej i medycynie regeneracyjnej, 7. Uniwersytet im. Adama Mickiewicza w Poznaniu Wydział Fizyki - Laboratorium preparatyki i charakteryzacji powierzchni materiałów funkcjonalnych na Wydziale Fizyki i Astronomii UAM w Poznaniu, 8. Uniwersytet im. Adama Mickiewicza w Poznaniu Wydział Nauk Politycznych - Interdyscyplinarna infrastruktura badawcza mediów i najnowszych zastosowań sztucznej inteligencji, 9. Sieć Badawcza Łukasiewicz – Poznański Instytut Technologiczny Centrum Transformacji Cyfrowej - Innowacyjne laboratorium Obliczeniowe dlaAutomatyzacji Przetwarzania Informacji (Akronim: PIT-InfoGRID).  </t>
  </si>
  <si>
    <t>brak</t>
  </si>
  <si>
    <t>https://funduszeue.wzp.pl/lista_nabory/6-6-rozwoj-pracownikow-przedsiebiorstw-i-przedsiebiorcow-w-regionie-typ-1/</t>
  </si>
  <si>
    <t>https://funduszeue.wzp.pl/lista_nabory/6-13-aktywna-integracja-w-regionie-typ-1-2/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</si>
</sst>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yyyy/mm/dd;@"/>
    <numFmt numFmtId="165" formatCode="yyyy\-mm\-dd;@"/>
    <numFmt numFmtId="166" formatCode="_-* #,##0.00\ _z_ł_-;\-* #,##0.00\ _z_ł_-;_-* &quot;-&quot;??\ _z_ł_-;_-@_-"/>
    <numFmt numFmtId="167" formatCode="#,##0.00,,&quot; &quot;"/>
  </numFmts>
  <fonts count="4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alibri"/>
      <family val="2"/>
      <scheme val="minor"/>
    </font>
    <font>
      <sz val="11"/>
      <name val="Calibri"/>
      <family val="2"/>
      <scheme val="minor"/>
    </font>
    <font>
      <sz val="11"/>
      <color theme="1"/>
      <name val="Calibri"/>
      <family val="2"/>
      <scheme val="minor"/>
    </font>
    <font>
      <sz val="12"/>
      <name val="Calibri"/>
      <family val="2"/>
      <charset val="238"/>
      <scheme val="minor"/>
    </font>
    <font>
      <b/>
      <sz val="11"/>
      <color theme="0"/>
      <name val="Calibri"/>
      <family val="2"/>
      <charset val="238"/>
      <scheme val="minor"/>
    </font>
    <font>
      <sz val="11"/>
      <name val="Arial"/>
      <family val="2"/>
      <charset val="238"/>
    </font>
    <font>
      <sz val="11"/>
      <color theme="1"/>
      <name val="Arial"/>
      <family val="2"/>
      <charset val="238"/>
    </font>
    <font>
      <b/>
      <sz val="11"/>
      <color theme="1"/>
      <name val="Calibri"/>
      <family val="2"/>
      <charset val="238"/>
      <scheme val="minor"/>
    </font>
    <font>
      <u/>
      <sz val="11"/>
      <color theme="10"/>
      <name val="Arial"/>
      <family val="2"/>
      <charset val="238"/>
    </font>
    <font>
      <b/>
      <sz val="11"/>
      <color theme="1"/>
      <name val="Arial"/>
      <family val="2"/>
      <charset val="238"/>
    </font>
    <font>
      <sz val="11"/>
      <color rgb="FF000000"/>
      <name val="Arial"/>
      <family val="2"/>
      <charset val="238"/>
    </font>
    <font>
      <b/>
      <sz val="11"/>
      <name val="Arial"/>
      <family val="2"/>
      <charset val="238"/>
    </font>
    <font>
      <b/>
      <sz val="11"/>
      <color theme="0"/>
      <name val="Arial"/>
      <family val="2"/>
      <charset val="238"/>
    </font>
    <font>
      <sz val="11"/>
      <color rgb="FF333333"/>
      <name val="Arial"/>
      <family val="2"/>
      <charset val="238"/>
    </font>
    <font>
      <u/>
      <sz val="11"/>
      <name val="Calibri"/>
      <family val="2"/>
      <scheme val="minor"/>
    </font>
    <font>
      <sz val="11"/>
      <color rgb="FF1B1B1B"/>
      <name val="Arial"/>
      <family val="2"/>
      <charset val="238"/>
    </font>
    <font>
      <sz val="11"/>
      <name val="Calibri"/>
      <family val="2"/>
      <charset val="238"/>
      <scheme val="minor"/>
    </font>
    <font>
      <u/>
      <sz val="11"/>
      <color theme="10"/>
      <name val="Calibri"/>
      <family val="2"/>
      <charset val="238"/>
      <scheme val="minor"/>
    </font>
    <font>
      <sz val="12"/>
      <name val="Calibri"/>
      <family val="2"/>
      <scheme val="minor"/>
    </font>
    <font>
      <sz val="11"/>
      <color theme="1"/>
      <name val="Arial"/>
      <family val="2"/>
    </font>
    <font>
      <sz val="11"/>
      <name val="Arial"/>
      <family val="2"/>
    </font>
    <font>
      <b/>
      <sz val="12"/>
      <name val="Arial"/>
      <family val="2"/>
      <charset val="238"/>
    </font>
    <font>
      <b/>
      <sz val="12"/>
      <color theme="1"/>
      <name val="Calibri"/>
      <family val="2"/>
      <charset val="238"/>
      <scheme val="minor"/>
    </font>
    <font>
      <b/>
      <sz val="11"/>
      <color theme="1"/>
      <name val="Calibri"/>
      <family val="2"/>
      <scheme val="minor"/>
    </font>
    <font>
      <sz val="11"/>
      <color theme="1"/>
      <name val="Calibri"/>
      <family val="2"/>
      <charset val="238"/>
    </font>
    <font>
      <b/>
      <sz val="11"/>
      <color theme="1"/>
      <name val="Calibri"/>
      <family val="2"/>
      <charset val="238"/>
    </font>
    <font>
      <b/>
      <sz val="11"/>
      <name val="Calibri"/>
      <family val="2"/>
      <charset val="238"/>
    </font>
    <font>
      <sz val="12"/>
      <color theme="1"/>
      <name val="Calibri"/>
      <family val="2"/>
      <charset val="238"/>
    </font>
    <font>
      <sz val="11"/>
      <name val="Calibri"/>
      <family val="2"/>
      <charset val="238"/>
    </font>
    <font>
      <sz val="9"/>
      <name val="Arial"/>
      <family val="2"/>
      <charset val="238"/>
    </font>
    <font>
      <sz val="9"/>
      <color theme="1"/>
      <name val="Arial"/>
      <family val="2"/>
      <charset val="238"/>
    </font>
    <font>
      <sz val="12"/>
      <name val="Calibri"/>
      <family val="2"/>
      <charset val="238"/>
    </font>
    <font>
      <b/>
      <sz val="11"/>
      <color theme="0"/>
      <name val="Calibri"/>
      <family val="2"/>
      <charset val="238"/>
    </font>
    <font>
      <sz val="11"/>
      <name val="Calibri"/>
      <family val="2"/>
    </font>
    <font>
      <u/>
      <sz val="11"/>
      <color theme="10"/>
      <name val="Calibri"/>
      <family val="2"/>
      <charset val="238"/>
    </font>
    <font>
      <sz val="10"/>
      <color theme="1"/>
      <name val="Arial"/>
      <family val="2"/>
      <charset val="238"/>
    </font>
    <font>
      <sz val="10"/>
      <name val="Arial"/>
      <family val="2"/>
      <charset val="238"/>
    </font>
  </fonts>
  <fills count="15">
    <fill>
      <patternFill patternType="none"/>
    </fill>
    <fill>
      <patternFill patternType="gray125"/>
    </fill>
    <fill>
      <patternFill patternType="solid">
        <fgColor theme="5"/>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79998168889431442"/>
        <bgColor theme="5" tint="0.79998168889431442"/>
      </patternFill>
    </fill>
    <fill>
      <patternFill patternType="solid">
        <fgColor theme="5"/>
        <bgColor theme="5"/>
      </patternFill>
    </fill>
    <fill>
      <patternFill patternType="solid">
        <fgColor theme="0"/>
        <bgColor theme="5" tint="0.79998168889431442"/>
      </patternFill>
    </fill>
    <fill>
      <patternFill patternType="solid">
        <fgColor theme="5" tint="0.59999389629810485"/>
        <bgColor indexed="64"/>
      </patternFill>
    </fill>
    <fill>
      <patternFill patternType="solid">
        <fgColor theme="5" tint="0.79998168889431442"/>
        <bgColor theme="5" tint="0.79995117038483843"/>
      </patternFill>
    </fill>
    <fill>
      <patternFill patternType="solid">
        <fgColor rgb="FFFFCC99"/>
        <bgColor indexed="64"/>
      </patternFill>
    </fill>
    <fill>
      <patternFill patternType="solid">
        <fgColor theme="5" tint="0.39997558519241921"/>
        <bgColor indexed="64"/>
      </patternFill>
    </fill>
    <fill>
      <patternFill patternType="solid">
        <fgColor rgb="FFFFDEBD"/>
        <bgColor indexed="64"/>
      </patternFill>
    </fill>
    <fill>
      <patternFill patternType="solid">
        <fgColor rgb="FFFFC000"/>
        <bgColor theme="5"/>
      </patternFill>
    </fill>
    <fill>
      <patternFill patternType="solid">
        <fgColor rgb="FFFFFF00"/>
        <bgColor theme="5" tint="0.79998168889431442"/>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theme="1"/>
      </right>
      <top style="thin">
        <color auto="1"/>
      </top>
      <bottom style="thin">
        <color auto="1"/>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s>
  <cellStyleXfs count="10">
    <xf numFmtId="0" fontId="0" fillId="0" borderId="0"/>
    <xf numFmtId="0" fontId="5" fillId="0" borderId="0"/>
    <xf numFmtId="0" fontId="6" fillId="0" borderId="0" applyNumberFormat="0" applyFill="0" applyBorder="0" applyAlignment="0" applyProtection="0"/>
    <xf numFmtId="0" fontId="8" fillId="0" borderId="0"/>
    <xf numFmtId="43" fontId="8" fillId="0" borderId="0" applyFont="0" applyFill="0" applyBorder="0" applyAlignment="0" applyProtection="0"/>
    <xf numFmtId="0" fontId="23" fillId="0" borderId="0" applyNumberFormat="0" applyFill="0" applyBorder="0" applyAlignment="0" applyProtection="0"/>
    <xf numFmtId="0" fontId="4" fillId="0" borderId="0"/>
    <xf numFmtId="0" fontId="4" fillId="0" borderId="0"/>
    <xf numFmtId="0" fontId="6" fillId="0" borderId="0" applyNumberFormat="0" applyFill="0" applyBorder="0" applyAlignment="0" applyProtection="0"/>
    <xf numFmtId="0" fontId="30" fillId="0" borderId="0"/>
  </cellStyleXfs>
  <cellXfs count="415">
    <xf numFmtId="0" fontId="0" fillId="0" borderId="0" xfId="0"/>
    <xf numFmtId="0" fontId="0" fillId="0" borderId="0" xfId="0"/>
    <xf numFmtId="0" fontId="10" fillId="6"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2" fontId="10" fillId="6" borderId="1" xfId="0" applyNumberFormat="1" applyFont="1" applyFill="1" applyBorder="1" applyAlignment="1">
      <alignment horizontal="center" vertical="center" wrapText="1"/>
    </xf>
    <xf numFmtId="0" fontId="0" fillId="0" borderId="0" xfId="0" applyAlignment="1">
      <alignment horizontal="center"/>
    </xf>
    <xf numFmtId="0" fontId="11"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0" fillId="0" borderId="1" xfId="0" applyBorder="1"/>
    <xf numFmtId="0" fontId="0" fillId="0" borderId="0" xfId="0" applyAlignment="1">
      <alignment horizontal="center" vertical="top"/>
    </xf>
    <xf numFmtId="0" fontId="0" fillId="0" borderId="0" xfId="0" applyAlignment="1">
      <alignment horizontal="center" wrapText="1"/>
    </xf>
    <xf numFmtId="164" fontId="0" fillId="5" borderId="1" xfId="0" applyNumberFormat="1" applyFill="1" applyBorder="1"/>
    <xf numFmtId="0" fontId="0" fillId="5" borderId="1" xfId="0" applyFill="1" applyBorder="1" applyAlignment="1">
      <alignment wrapText="1"/>
    </xf>
    <xf numFmtId="2" fontId="0" fillId="5" borderId="1" xfId="0" applyNumberFormat="1" applyFill="1" applyBorder="1"/>
    <xf numFmtId="0" fontId="6" fillId="5" borderId="1" xfId="2" applyFill="1" applyBorder="1" applyAlignment="1">
      <alignment wrapText="1"/>
    </xf>
    <xf numFmtId="0" fontId="0" fillId="5" borderId="1" xfId="0" applyFill="1" applyBorder="1"/>
    <xf numFmtId="164" fontId="0" fillId="0" borderId="1" xfId="0" applyNumberFormat="1" applyBorder="1"/>
    <xf numFmtId="0" fontId="0" fillId="0" borderId="1" xfId="0" applyBorder="1" applyAlignment="1">
      <alignment wrapText="1"/>
    </xf>
    <xf numFmtId="2" fontId="0" fillId="0" borderId="1" xfId="0" applyNumberFormat="1" applyBorder="1"/>
    <xf numFmtId="0" fontId="6" fillId="0" borderId="1" xfId="2" applyBorder="1" applyAlignment="1">
      <alignment wrapText="1"/>
    </xf>
    <xf numFmtId="0" fontId="13" fillId="0" borderId="0" xfId="0" applyFont="1" applyAlignment="1">
      <alignment horizontal="right"/>
    </xf>
    <xf numFmtId="2" fontId="10" fillId="6" borderId="1" xfId="0" applyNumberFormat="1" applyFont="1" applyFill="1" applyBorder="1" applyAlignment="1">
      <alignment horizontal="right" vertical="center" wrapText="1"/>
    </xf>
    <xf numFmtId="0" fontId="12" fillId="0" borderId="1" xfId="0" applyFont="1" applyBorder="1"/>
    <xf numFmtId="0" fontId="12" fillId="3" borderId="1" xfId="0" applyFont="1" applyFill="1" applyBorder="1"/>
    <xf numFmtId="0" fontId="12" fillId="0" borderId="1" xfId="0" applyFont="1" applyBorder="1" applyAlignment="1">
      <alignment horizontal="center" vertical="center" wrapText="1"/>
    </xf>
    <xf numFmtId="164" fontId="12" fillId="0" borderId="1" xfId="0" applyNumberFormat="1" applyFont="1" applyBorder="1" applyAlignment="1">
      <alignment horizontal="center" vertical="center" wrapText="1"/>
    </xf>
    <xf numFmtId="14" fontId="14" fillId="0" borderId="1" xfId="2" applyNumberFormat="1" applyFont="1" applyBorder="1" applyAlignment="1">
      <alignment horizontal="center" vertical="center" wrapText="1"/>
    </xf>
    <xf numFmtId="0" fontId="12" fillId="0" borderId="0" xfId="0" applyFont="1"/>
    <xf numFmtId="0" fontId="12" fillId="0" borderId="1" xfId="0" applyFont="1" applyBorder="1" applyAlignment="1">
      <alignment horizontal="center" vertical="center"/>
    </xf>
    <xf numFmtId="0" fontId="12" fillId="3" borderId="1" xfId="0"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14" fillId="3" borderId="1" xfId="2" applyFont="1" applyFill="1" applyBorder="1" applyAlignment="1">
      <alignment horizontal="center" vertical="center" wrapText="1"/>
    </xf>
    <xf numFmtId="0" fontId="16" fillId="0" borderId="1" xfId="0" applyFont="1" applyBorder="1" applyAlignment="1">
      <alignment horizontal="left" vertical="center" wrapText="1"/>
    </xf>
    <xf numFmtId="49" fontId="11" fillId="0" borderId="1" xfId="3" applyNumberFormat="1" applyFont="1" applyBorder="1" applyAlignment="1">
      <alignment horizontal="center" vertical="center" wrapText="1"/>
    </xf>
    <xf numFmtId="49" fontId="11" fillId="0" borderId="1" xfId="0" applyNumberFormat="1" applyFont="1" applyBorder="1" applyAlignment="1">
      <alignment horizontal="center" vertical="center" wrapText="1" shrinkToFit="1"/>
    </xf>
    <xf numFmtId="0" fontId="16" fillId="0" borderId="1" xfId="0" applyFont="1" applyBorder="1" applyAlignment="1">
      <alignment vertical="center" wrapText="1"/>
    </xf>
    <xf numFmtId="0" fontId="11" fillId="0" borderId="1" xfId="0" applyFont="1" applyBorder="1" applyAlignment="1">
      <alignment horizontal="center" vertical="center" wrapText="1"/>
    </xf>
    <xf numFmtId="0" fontId="16" fillId="3" borderId="1" xfId="0" applyFont="1" applyFill="1" applyBorder="1" applyAlignment="1">
      <alignment horizontal="left" vertical="center" wrapText="1"/>
    </xf>
    <xf numFmtId="49" fontId="11" fillId="3" borderId="1" xfId="3"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shrinkToFit="1"/>
    </xf>
    <xf numFmtId="0" fontId="16" fillId="3" borderId="1" xfId="0" applyFont="1" applyFill="1" applyBorder="1" applyAlignment="1">
      <alignment vertical="center" wrapText="1"/>
    </xf>
    <xf numFmtId="0" fontId="18" fillId="6" borderId="1" xfId="0" applyFont="1" applyFill="1" applyBorder="1" applyAlignment="1">
      <alignment horizontal="center" vertical="center" wrapText="1"/>
    </xf>
    <xf numFmtId="49" fontId="11" fillId="4" borderId="1" xfId="3" applyNumberFormat="1" applyFont="1" applyFill="1" applyBorder="1" applyAlignment="1">
      <alignment horizontal="left" wrapText="1"/>
    </xf>
    <xf numFmtId="0" fontId="11" fillId="4" borderId="1" xfId="3" applyFont="1" applyFill="1" applyBorder="1" applyAlignment="1">
      <alignment horizontal="left" vertical="center" wrapText="1"/>
    </xf>
    <xf numFmtId="14" fontId="11" fillId="4" borderId="1" xfId="3" applyNumberFormat="1" applyFont="1" applyFill="1" applyBorder="1" applyAlignment="1">
      <alignment horizontal="center" vertical="center" wrapText="1"/>
    </xf>
    <xf numFmtId="14" fontId="11" fillId="4" borderId="1" xfId="3" applyNumberFormat="1" applyFont="1" applyFill="1" applyBorder="1" applyAlignment="1">
      <alignment vertical="center" wrapText="1"/>
    </xf>
    <xf numFmtId="0" fontId="11" fillId="4" borderId="1" xfId="2" applyFont="1" applyFill="1" applyBorder="1" applyAlignment="1">
      <alignment horizontal="center" vertical="center" wrapText="1"/>
    </xf>
    <xf numFmtId="4" fontId="12" fillId="4" borderId="1" xfId="0" applyNumberFormat="1" applyFont="1" applyFill="1" applyBorder="1" applyAlignment="1">
      <alignment wrapText="1"/>
    </xf>
    <xf numFmtId="49" fontId="11" fillId="8" borderId="1" xfId="3" applyNumberFormat="1" applyFont="1" applyFill="1" applyBorder="1" applyAlignment="1">
      <alignment horizontal="left" wrapText="1"/>
    </xf>
    <xf numFmtId="0" fontId="11" fillId="8" borderId="1" xfId="3" applyFont="1" applyFill="1" applyBorder="1" applyAlignment="1">
      <alignment horizontal="left" vertical="center" wrapText="1"/>
    </xf>
    <xf numFmtId="14" fontId="11" fillId="8" borderId="1" xfId="3" applyNumberFormat="1" applyFont="1" applyFill="1" applyBorder="1" applyAlignment="1">
      <alignment horizontal="center" vertical="center" wrapText="1"/>
    </xf>
    <xf numFmtId="14" fontId="11" fillId="8" borderId="1" xfId="3" applyNumberFormat="1" applyFont="1" applyFill="1" applyBorder="1" applyAlignment="1">
      <alignment vertical="center" wrapText="1"/>
    </xf>
    <xf numFmtId="0" fontId="11" fillId="8" borderId="1" xfId="2" applyFont="1" applyFill="1" applyBorder="1" applyAlignment="1">
      <alignment horizontal="center" vertical="center" wrapText="1"/>
    </xf>
    <xf numFmtId="0" fontId="11" fillId="4" borderId="1" xfId="3" applyFont="1" applyFill="1" applyBorder="1" applyAlignment="1">
      <alignment horizontal="right" vertical="center" wrapText="1"/>
    </xf>
    <xf numFmtId="0" fontId="11" fillId="8" borderId="1" xfId="3" applyFont="1" applyFill="1" applyBorder="1" applyAlignment="1">
      <alignment horizontal="right" vertical="center" wrapText="1"/>
    </xf>
    <xf numFmtId="0" fontId="12" fillId="8" borderId="1" xfId="0" applyFont="1" applyFill="1" applyBorder="1" applyAlignment="1">
      <alignment horizontal="center" vertical="center"/>
    </xf>
    <xf numFmtId="0" fontId="12" fillId="5" borderId="1" xfId="0" applyFont="1" applyFill="1" applyBorder="1" applyAlignment="1">
      <alignment horizontal="left" wrapText="1"/>
    </xf>
    <xf numFmtId="16" fontId="12" fillId="0" borderId="1" xfId="0" applyNumberFormat="1" applyFont="1" applyBorder="1" applyAlignment="1">
      <alignment horizontal="right" wrapText="1"/>
    </xf>
    <xf numFmtId="0" fontId="12" fillId="0" borderId="1" xfId="0" applyFont="1" applyBorder="1" applyAlignment="1">
      <alignment horizontal="center" wrapText="1"/>
    </xf>
    <xf numFmtId="14" fontId="12" fillId="0" borderId="1" xfId="0" applyNumberFormat="1" applyFont="1" applyBorder="1" applyAlignment="1">
      <alignment horizontal="center" wrapText="1"/>
    </xf>
    <xf numFmtId="0" fontId="12" fillId="0" borderId="1" xfId="0" applyFont="1" applyBorder="1" applyAlignment="1">
      <alignment horizontal="left" wrapText="1"/>
    </xf>
    <xf numFmtId="0" fontId="12" fillId="4" borderId="3" xfId="0" applyFont="1" applyFill="1" applyBorder="1" applyAlignment="1">
      <alignment horizontal="center" vertical="center"/>
    </xf>
    <xf numFmtId="49" fontId="12" fillId="7" borderId="1" xfId="0" applyNumberFormat="1" applyFont="1" applyFill="1" applyBorder="1" applyAlignment="1">
      <alignment horizontal="center" vertical="center"/>
    </xf>
    <xf numFmtId="0" fontId="12" fillId="7" borderId="1" xfId="0" applyFont="1" applyFill="1" applyBorder="1" applyAlignment="1">
      <alignment horizontal="center" vertical="center" wrapText="1"/>
    </xf>
    <xf numFmtId="164" fontId="12" fillId="7" borderId="1" xfId="0" applyNumberFormat="1" applyFont="1" applyFill="1" applyBorder="1" applyAlignment="1">
      <alignment horizontal="center" vertical="center"/>
    </xf>
    <xf numFmtId="2" fontId="19" fillId="7" borderId="1" xfId="0" applyNumberFormat="1" applyFont="1" applyFill="1" applyBorder="1" applyAlignment="1">
      <alignment horizontal="center" vertical="center"/>
    </xf>
    <xf numFmtId="49" fontId="12" fillId="3" borderId="1" xfId="0" applyNumberFormat="1" applyFont="1" applyFill="1" applyBorder="1" applyAlignment="1">
      <alignment horizontal="center" vertical="center"/>
    </xf>
    <xf numFmtId="165" fontId="11" fillId="5" borderId="1" xfId="0" applyNumberFormat="1" applyFont="1" applyFill="1" applyBorder="1" applyAlignment="1">
      <alignment horizontal="center" vertical="center" wrapText="1" shrinkToFit="1"/>
    </xf>
    <xf numFmtId="0" fontId="12" fillId="0" borderId="0" xfId="0" applyFont="1" applyAlignment="1">
      <alignment horizontal="center"/>
    </xf>
    <xf numFmtId="0" fontId="11" fillId="9"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0" borderId="1" xfId="0"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22" fillId="5" borderId="1" xfId="0" applyFont="1" applyFill="1" applyBorder="1" applyAlignment="1">
      <alignment horizontal="center" vertical="center"/>
    </xf>
    <xf numFmtId="164" fontId="22" fillId="3" borderId="1" xfId="0" applyNumberFormat="1" applyFont="1" applyFill="1" applyBorder="1" applyAlignment="1">
      <alignment horizontal="center" vertical="center"/>
    </xf>
    <xf numFmtId="2" fontId="22" fillId="5" borderId="1" xfId="0" applyNumberFormat="1" applyFont="1" applyFill="1" applyBorder="1" applyAlignment="1">
      <alignment horizontal="center" vertical="center"/>
    </xf>
    <xf numFmtId="0" fontId="22" fillId="5"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164" fontId="22" fillId="4" borderId="1" xfId="0" applyNumberFormat="1" applyFont="1" applyFill="1" applyBorder="1" applyAlignment="1">
      <alignment horizontal="center" vertical="center"/>
    </xf>
    <xf numFmtId="0" fontId="0" fillId="5" borderId="4" xfId="0" applyFill="1" applyBorder="1" applyAlignment="1">
      <alignment horizontal="center" vertical="center"/>
    </xf>
    <xf numFmtId="0" fontId="0" fillId="0" borderId="4" xfId="0" applyBorder="1" applyAlignment="1">
      <alignment horizontal="center" vertical="center"/>
    </xf>
    <xf numFmtId="49" fontId="0" fillId="5" borderId="1" xfId="0" applyNumberFormat="1" applyFill="1" applyBorder="1"/>
    <xf numFmtId="49" fontId="0" fillId="0" borderId="1" xfId="0" applyNumberFormat="1" applyBorder="1"/>
    <xf numFmtId="2" fontId="13" fillId="0" borderId="0" xfId="0" applyNumberFormat="1" applyFont="1"/>
    <xf numFmtId="164" fontId="0" fillId="3" borderId="1" xfId="0" applyNumberFormat="1" applyFill="1" applyBorder="1" applyAlignment="1">
      <alignment horizontal="center" vertical="center"/>
    </xf>
    <xf numFmtId="2" fontId="0" fillId="3"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0" fontId="17" fillId="5" borderId="1" xfId="0" applyFont="1" applyFill="1" applyBorder="1" applyAlignment="1">
      <alignment horizontal="center" vertical="center" wrapText="1"/>
    </xf>
    <xf numFmtId="167" fontId="24" fillId="3" borderId="1" xfId="4" applyNumberFormat="1" applyFont="1" applyFill="1" applyBorder="1" applyAlignment="1">
      <alignment horizontal="center" vertical="center"/>
    </xf>
    <xf numFmtId="0" fontId="17" fillId="0" borderId="1" xfId="0" applyFont="1" applyBorder="1" applyAlignment="1">
      <alignment horizontal="center" vertical="center" wrapText="1"/>
    </xf>
    <xf numFmtId="165" fontId="11" fillId="0" borderId="1" xfId="0" applyNumberFormat="1" applyFont="1" applyBorder="1" applyAlignment="1">
      <alignment horizontal="center" vertical="center" wrapText="1" shrinkToFit="1"/>
    </xf>
    <xf numFmtId="167" fontId="24" fillId="0" borderId="1" xfId="4" applyNumberFormat="1" applyFont="1" applyFill="1" applyBorder="1" applyAlignment="1">
      <alignment horizontal="center" vertical="center"/>
    </xf>
    <xf numFmtId="0" fontId="12" fillId="3" borderId="1" xfId="0" applyFont="1" applyFill="1" applyBorder="1" applyAlignment="1">
      <alignment horizontal="center" wrapText="1"/>
    </xf>
    <xf numFmtId="14" fontId="12" fillId="3" borderId="1" xfId="0" applyNumberFormat="1" applyFont="1" applyFill="1" applyBorder="1" applyAlignment="1">
      <alignment horizontal="center"/>
    </xf>
    <xf numFmtId="0" fontId="12" fillId="3" borderId="1" xfId="0" applyFont="1" applyFill="1" applyBorder="1" applyAlignment="1">
      <alignment horizontal="center"/>
    </xf>
    <xf numFmtId="0" fontId="21" fillId="3" borderId="1" xfId="0" applyFont="1" applyFill="1" applyBorder="1" applyAlignment="1">
      <alignment horizontal="center" wrapText="1"/>
    </xf>
    <xf numFmtId="0" fontId="12" fillId="3" borderId="1" xfId="0" applyFont="1" applyFill="1" applyBorder="1" applyAlignment="1">
      <alignment horizontal="right"/>
    </xf>
    <xf numFmtId="14" fontId="11" fillId="3" borderId="1" xfId="0" applyNumberFormat="1" applyFont="1" applyFill="1" applyBorder="1" applyAlignment="1">
      <alignment horizontal="center" wrapText="1"/>
    </xf>
    <xf numFmtId="0" fontId="11" fillId="4" borderId="1" xfId="0" applyFont="1" applyFill="1" applyBorder="1" applyAlignment="1">
      <alignment horizontal="center" vertical="center"/>
    </xf>
    <xf numFmtId="49" fontId="11" fillId="4" borderId="1" xfId="0" applyNumberFormat="1" applyFont="1" applyFill="1" applyBorder="1" applyAlignment="1">
      <alignment horizontal="center" vertical="center"/>
    </xf>
    <xf numFmtId="0" fontId="11" fillId="4" borderId="1" xfId="0" applyFont="1" applyFill="1" applyBorder="1" applyAlignment="1">
      <alignment horizontal="center" vertical="center" wrapText="1"/>
    </xf>
    <xf numFmtId="14" fontId="11" fillId="4" borderId="1" xfId="0" applyNumberFormat="1" applyFont="1" applyFill="1" applyBorder="1" applyAlignment="1">
      <alignment horizontal="center"/>
    </xf>
    <xf numFmtId="0" fontId="11" fillId="4" borderId="1" xfId="0" applyFont="1" applyFill="1" applyBorder="1" applyAlignment="1">
      <alignment horizontal="center"/>
    </xf>
    <xf numFmtId="0" fontId="11" fillId="4" borderId="1" xfId="0" applyFont="1" applyFill="1" applyBorder="1" applyAlignment="1">
      <alignment horizontal="center" wrapText="1"/>
    </xf>
    <xf numFmtId="0" fontId="11" fillId="4" borderId="1" xfId="0" applyFont="1" applyFill="1" applyBorder="1"/>
    <xf numFmtId="14" fontId="11" fillId="4" borderId="1" xfId="0" applyNumberFormat="1" applyFont="1" applyFill="1" applyBorder="1" applyAlignment="1">
      <alignment horizontal="center" wrapText="1"/>
    </xf>
    <xf numFmtId="0" fontId="25" fillId="3" borderId="1" xfId="0" applyFont="1" applyFill="1" applyBorder="1" applyAlignment="1">
      <alignment horizontal="center" vertical="center"/>
    </xf>
    <xf numFmtId="49" fontId="25" fillId="3" borderId="1" xfId="0" applyNumberFormat="1" applyFont="1" applyFill="1" applyBorder="1" applyAlignment="1">
      <alignment horizontal="center" vertical="center"/>
    </xf>
    <xf numFmtId="0" fontId="26" fillId="3" borderId="1" xfId="6" applyFont="1" applyFill="1" applyBorder="1" applyAlignment="1">
      <alignment horizontal="center" vertical="center" wrapText="1"/>
    </xf>
    <xf numFmtId="14" fontId="26" fillId="3" borderId="1" xfId="6" applyNumberFormat="1" applyFont="1" applyFill="1" applyBorder="1" applyAlignment="1" applyProtection="1">
      <alignment horizontal="center" vertical="center" wrapText="1"/>
      <protection locked="0"/>
    </xf>
    <xf numFmtId="14" fontId="26" fillId="3" borderId="1" xfId="6" applyNumberFormat="1" applyFont="1" applyFill="1" applyBorder="1" applyAlignment="1" applyProtection="1">
      <alignment horizontal="center" vertical="center" wrapText="1" shrinkToFit="1"/>
      <protection locked="0"/>
    </xf>
    <xf numFmtId="0" fontId="25" fillId="3" borderId="1" xfId="0" applyFont="1" applyFill="1" applyBorder="1" applyAlignment="1">
      <alignment horizontal="center"/>
    </xf>
    <xf numFmtId="0" fontId="26" fillId="3" borderId="1" xfId="0" applyFont="1" applyFill="1" applyBorder="1" applyAlignment="1">
      <alignment horizontal="center" wrapText="1"/>
    </xf>
    <xf numFmtId="0" fontId="26" fillId="3" borderId="1" xfId="6" applyFont="1" applyFill="1" applyBorder="1" applyAlignment="1" applyProtection="1">
      <alignment wrapText="1" shrinkToFit="1"/>
      <protection locked="0"/>
    </xf>
    <xf numFmtId="0" fontId="25" fillId="3" borderId="1" xfId="0" applyFont="1" applyFill="1" applyBorder="1"/>
    <xf numFmtId="0" fontId="25" fillId="4" borderId="1" xfId="0" applyFont="1" applyFill="1" applyBorder="1" applyAlignment="1">
      <alignment horizontal="center" vertical="center"/>
    </xf>
    <xf numFmtId="49" fontId="25" fillId="4" borderId="1" xfId="0" applyNumberFormat="1" applyFont="1" applyFill="1" applyBorder="1" applyAlignment="1">
      <alignment horizontal="center" vertical="center"/>
    </xf>
    <xf numFmtId="0" fontId="26" fillId="4" borderId="5" xfId="6" applyFont="1" applyFill="1" applyBorder="1" applyAlignment="1">
      <alignment horizontal="center" vertical="center" wrapText="1"/>
    </xf>
    <xf numFmtId="14" fontId="26" fillId="4" borderId="5" xfId="6" applyNumberFormat="1" applyFont="1" applyFill="1" applyBorder="1" applyAlignment="1" applyProtection="1">
      <alignment horizontal="center" vertical="center" wrapText="1"/>
      <protection locked="0"/>
    </xf>
    <xf numFmtId="14" fontId="26" fillId="4" borderId="5" xfId="6" applyNumberFormat="1" applyFont="1" applyFill="1" applyBorder="1" applyAlignment="1" applyProtection="1">
      <alignment horizontal="center" vertical="center" wrapText="1" shrinkToFit="1"/>
      <protection locked="0"/>
    </xf>
    <xf numFmtId="0" fontId="25" fillId="4" borderId="1" xfId="0" applyFont="1" applyFill="1" applyBorder="1" applyAlignment="1">
      <alignment horizontal="center"/>
    </xf>
    <xf numFmtId="0" fontId="26" fillId="4" borderId="1" xfId="0" applyFont="1" applyFill="1" applyBorder="1" applyAlignment="1">
      <alignment horizontal="center" wrapText="1"/>
    </xf>
    <xf numFmtId="49" fontId="26" fillId="4" borderId="5" xfId="6" applyNumberFormat="1" applyFont="1" applyFill="1" applyBorder="1" applyAlignment="1" applyProtection="1">
      <alignment horizontal="center" vertical="center" wrapText="1" shrinkToFit="1"/>
      <protection locked="0"/>
    </xf>
    <xf numFmtId="0" fontId="25" fillId="4" borderId="1" xfId="0" applyFont="1" applyFill="1" applyBorder="1"/>
    <xf numFmtId="0" fontId="26" fillId="3" borderId="1" xfId="7" applyFont="1" applyFill="1" applyBorder="1" applyAlignment="1">
      <alignment horizontal="center" vertical="center" wrapText="1"/>
    </xf>
    <xf numFmtId="14" fontId="26" fillId="3" borderId="1" xfId="7" applyNumberFormat="1" applyFont="1" applyFill="1" applyBorder="1" applyAlignment="1" applyProtection="1">
      <alignment horizontal="center" vertical="center" wrapText="1"/>
      <protection locked="0"/>
    </xf>
    <xf numFmtId="14" fontId="26" fillId="3" borderId="1" xfId="7" applyNumberFormat="1" applyFont="1" applyFill="1" applyBorder="1" applyAlignment="1" applyProtection="1">
      <alignment horizontal="center" vertical="center" wrapText="1" shrinkToFit="1"/>
      <protection locked="0"/>
    </xf>
    <xf numFmtId="0" fontId="0" fillId="10" borderId="0" xfId="0" applyFill="1"/>
    <xf numFmtId="2" fontId="16" fillId="3" borderId="1" xfId="0" applyNumberFormat="1" applyFont="1" applyFill="1" applyBorder="1" applyAlignment="1">
      <alignment horizontal="right" vertical="center"/>
    </xf>
    <xf numFmtId="2" fontId="16" fillId="0" borderId="1" xfId="0" applyNumberFormat="1" applyFont="1" applyBorder="1" applyAlignment="1">
      <alignment horizontal="right" vertical="center"/>
    </xf>
    <xf numFmtId="0" fontId="23" fillId="0" borderId="1" xfId="2" applyFont="1" applyBorder="1" applyAlignment="1">
      <alignment horizontal="center" wrapText="1"/>
    </xf>
    <xf numFmtId="0" fontId="15" fillId="0" borderId="1" xfId="0" applyFont="1" applyBorder="1"/>
    <xf numFmtId="0" fontId="15" fillId="0" borderId="1" xfId="0" applyFont="1" applyBorder="1" applyAlignment="1">
      <alignment horizontal="right"/>
    </xf>
    <xf numFmtId="14" fontId="6" fillId="5" borderId="1" xfId="2" applyNumberFormat="1" applyFill="1" applyBorder="1" applyAlignment="1">
      <alignment horizontal="center" vertical="center" wrapText="1"/>
    </xf>
    <xf numFmtId="164" fontId="6" fillId="7" borderId="1" xfId="2" applyNumberFormat="1" applyFill="1" applyBorder="1" applyAlignment="1">
      <alignment horizontal="center" vertical="center" wrapText="1"/>
    </xf>
    <xf numFmtId="0" fontId="19" fillId="4" borderId="3" xfId="0" applyFont="1" applyFill="1" applyBorder="1" applyAlignment="1">
      <alignment horizontal="center" vertical="center" wrapText="1"/>
    </xf>
    <xf numFmtId="2" fontId="19" fillId="4" borderId="3" xfId="0" applyNumberFormat="1" applyFont="1" applyFill="1" applyBorder="1" applyAlignment="1">
      <alignment horizontal="center" vertical="center"/>
    </xf>
    <xf numFmtId="49" fontId="12" fillId="4" borderId="1" xfId="0" applyNumberFormat="1" applyFont="1" applyFill="1" applyBorder="1" applyAlignment="1">
      <alignment horizontal="center" vertical="center"/>
    </xf>
    <xf numFmtId="0" fontId="10" fillId="6" borderId="0" xfId="0" applyFont="1" applyFill="1" applyAlignment="1">
      <alignment horizontal="center" vertical="center" wrapText="1"/>
    </xf>
    <xf numFmtId="0" fontId="10" fillId="2" borderId="0" xfId="0" applyFont="1" applyFill="1" applyAlignment="1">
      <alignment horizontal="center" vertical="center" wrapText="1"/>
    </xf>
    <xf numFmtId="2" fontId="10" fillId="6" borderId="0" xfId="0" applyNumberFormat="1" applyFont="1" applyFill="1" applyAlignment="1">
      <alignment horizontal="center" vertical="center" wrapText="1"/>
    </xf>
    <xf numFmtId="0" fontId="7" fillId="5" borderId="0" xfId="0" applyFont="1" applyFill="1" applyAlignment="1">
      <alignment horizontal="center" vertical="center"/>
    </xf>
    <xf numFmtId="0" fontId="7" fillId="5" borderId="0" xfId="0" applyFont="1" applyFill="1" applyAlignment="1">
      <alignment vertical="center"/>
    </xf>
    <xf numFmtId="0" fontId="7" fillId="5" borderId="0" xfId="0" applyFont="1" applyFill="1" applyAlignment="1">
      <alignment vertical="center" wrapText="1"/>
    </xf>
    <xf numFmtId="14" fontId="7" fillId="5" borderId="0" xfId="0" applyNumberFormat="1" applyFont="1" applyFill="1" applyAlignment="1">
      <alignment vertical="center"/>
    </xf>
    <xf numFmtId="0" fontId="0" fillId="5" borderId="0" xfId="0" applyFill="1" applyAlignment="1">
      <alignment horizontal="left" vertical="center"/>
    </xf>
    <xf numFmtId="2" fontId="7" fillId="5" borderId="0" xfId="0" applyNumberFormat="1" applyFont="1" applyFill="1" applyAlignment="1">
      <alignment vertical="center"/>
    </xf>
    <xf numFmtId="0" fontId="20" fillId="5" borderId="0" xfId="2" applyFont="1" applyFill="1" applyBorder="1" applyAlignment="1">
      <alignmen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164" fontId="7" fillId="0" borderId="0" xfId="0" applyNumberFormat="1" applyFont="1" applyAlignment="1">
      <alignment vertical="center"/>
    </xf>
    <xf numFmtId="0" fontId="0" fillId="0" borderId="0" xfId="0" applyAlignment="1">
      <alignment horizontal="left" vertical="center"/>
    </xf>
    <xf numFmtId="2" fontId="7" fillId="0" borderId="0" xfId="0" applyNumberFormat="1" applyFont="1" applyAlignment="1">
      <alignment vertical="center"/>
    </xf>
    <xf numFmtId="0" fontId="20" fillId="0" borderId="0" xfId="2" applyFont="1" applyBorder="1" applyAlignment="1">
      <alignment vertical="center" wrapText="1"/>
    </xf>
    <xf numFmtId="164" fontId="7" fillId="5" borderId="0" xfId="0" applyNumberFormat="1" applyFont="1" applyFill="1" applyAlignment="1">
      <alignment vertical="center"/>
    </xf>
    <xf numFmtId="0" fontId="0" fillId="0" borderId="0" xfId="0" applyAlignment="1">
      <alignment wrapText="1"/>
    </xf>
    <xf numFmtId="0" fontId="6" fillId="0" borderId="0" xfId="2" applyBorder="1"/>
    <xf numFmtId="2" fontId="0" fillId="0" borderId="0" xfId="0" applyNumberFormat="1"/>
    <xf numFmtId="0" fontId="0" fillId="3" borderId="1" xfId="0" applyFill="1" applyBorder="1" applyAlignment="1">
      <alignment wrapText="1"/>
    </xf>
    <xf numFmtId="0" fontId="6" fillId="3" borderId="1" xfId="2" applyFill="1" applyBorder="1" applyAlignment="1">
      <alignment horizontal="center" vertical="center" wrapText="1"/>
    </xf>
    <xf numFmtId="0" fontId="0" fillId="4" borderId="1" xfId="0" applyFill="1" applyBorder="1" applyAlignment="1">
      <alignment wrapText="1"/>
    </xf>
    <xf numFmtId="0" fontId="6" fillId="4" borderId="1" xfId="2" applyFill="1" applyBorder="1" applyAlignment="1">
      <alignment horizontal="center" vertical="center" wrapText="1"/>
    </xf>
    <xf numFmtId="0" fontId="0" fillId="7" borderId="1" xfId="0" applyFill="1" applyBorder="1" applyAlignment="1">
      <alignment horizontal="center" vertical="center"/>
    </xf>
    <xf numFmtId="0" fontId="13" fillId="0" borderId="2" xfId="0" applyFont="1" applyBorder="1" applyAlignment="1">
      <alignment wrapText="1"/>
    </xf>
    <xf numFmtId="0" fontId="6" fillId="0" borderId="0" xfId="2" applyFill="1" applyBorder="1" applyAlignment="1">
      <alignment wrapText="1"/>
    </xf>
    <xf numFmtId="0" fontId="0" fillId="0" borderId="2" xfId="0" applyBorder="1" applyAlignment="1">
      <alignment wrapText="1"/>
    </xf>
    <xf numFmtId="164" fontId="0" fillId="0" borderId="0" xfId="0" applyNumberFormat="1"/>
    <xf numFmtId="49" fontId="0" fillId="0" borderId="0" xfId="0" applyNumberFormat="1"/>
    <xf numFmtId="14" fontId="6" fillId="0" borderId="1" xfId="2" applyNumberFormat="1" applyFill="1" applyBorder="1" applyAlignment="1">
      <alignment horizontal="center" vertical="center" wrapText="1"/>
    </xf>
    <xf numFmtId="0" fontId="27" fillId="0" borderId="0" xfId="0" applyFont="1" applyAlignment="1">
      <alignment horizontal="center" vertical="center" wrapText="1"/>
    </xf>
    <xf numFmtId="167" fontId="28" fillId="0" borderId="0" xfId="0" applyNumberFormat="1" applyFont="1" applyAlignment="1">
      <alignment horizontal="center"/>
    </xf>
    <xf numFmtId="166" fontId="11" fillId="5" borderId="1" xfId="4" applyNumberFormat="1" applyFont="1" applyFill="1" applyBorder="1" applyAlignment="1">
      <alignment horizontal="right" vertical="center" wrapText="1"/>
    </xf>
    <xf numFmtId="0" fontId="11" fillId="5" borderId="6" xfId="0" applyFont="1" applyFill="1" applyBorder="1" applyAlignment="1">
      <alignment horizontal="center" vertical="center" wrapText="1"/>
    </xf>
    <xf numFmtId="0" fontId="12" fillId="5" borderId="4" xfId="0" applyFont="1" applyFill="1" applyBorder="1" applyAlignment="1">
      <alignment horizontal="left" wrapText="1"/>
    </xf>
    <xf numFmtId="0" fontId="0" fillId="0" borderId="7" xfId="0" applyBorder="1"/>
    <xf numFmtId="0" fontId="0" fillId="0" borderId="3" xfId="0" applyBorder="1"/>
    <xf numFmtId="0" fontId="13" fillId="0" borderId="3" xfId="0" applyFont="1" applyBorder="1" applyAlignment="1">
      <alignment horizontal="right"/>
    </xf>
    <xf numFmtId="2" fontId="13" fillId="0" borderId="3" xfId="0" applyNumberFormat="1" applyFont="1" applyBorder="1" applyAlignment="1">
      <alignment horizontal="right"/>
    </xf>
    <xf numFmtId="0" fontId="0" fillId="0" borderId="8" xfId="0" applyBorder="1"/>
    <xf numFmtId="0" fontId="6" fillId="8" borderId="1" xfId="2" applyFill="1" applyBorder="1" applyAlignment="1">
      <alignment horizontal="center" vertical="center" wrapText="1"/>
    </xf>
    <xf numFmtId="0" fontId="0" fillId="0" borderId="1" xfId="0" applyBorder="1" applyAlignment="1">
      <alignment horizontal="center"/>
    </xf>
    <xf numFmtId="0" fontId="0" fillId="0" borderId="0" xfId="0" applyFill="1"/>
    <xf numFmtId="0" fontId="22" fillId="5" borderId="1" xfId="0" applyFont="1" applyFill="1" applyBorder="1" applyAlignment="1">
      <alignment wrapText="1"/>
    </xf>
    <xf numFmtId="164" fontId="22" fillId="5" borderId="1" xfId="0" applyNumberFormat="1" applyFont="1" applyFill="1" applyBorder="1" applyAlignment="1">
      <alignment wrapText="1"/>
    </xf>
    <xf numFmtId="2" fontId="22" fillId="5" borderId="1" xfId="0" applyNumberFormat="1" applyFont="1" applyFill="1" applyBorder="1" applyAlignment="1">
      <alignment wrapText="1"/>
    </xf>
    <xf numFmtId="0" fontId="22" fillId="5" borderId="1" xfId="0" applyFont="1" applyFill="1" applyBorder="1" applyAlignment="1">
      <alignment vertical="top" wrapText="1"/>
    </xf>
    <xf numFmtId="14" fontId="23" fillId="5" borderId="1" xfId="2" applyNumberFormat="1" applyFont="1" applyFill="1" applyBorder="1" applyAlignment="1">
      <alignment wrapText="1"/>
    </xf>
    <xf numFmtId="0" fontId="22" fillId="7" borderId="1" xfId="0" applyFont="1" applyFill="1" applyBorder="1" applyAlignment="1">
      <alignment wrapText="1"/>
    </xf>
    <xf numFmtId="2" fontId="22" fillId="7" borderId="1" xfId="0" applyNumberFormat="1" applyFont="1" applyFill="1" applyBorder="1" applyAlignment="1">
      <alignment wrapText="1"/>
    </xf>
    <xf numFmtId="14" fontId="23" fillId="7" borderId="1" xfId="2" applyNumberFormat="1" applyFont="1" applyFill="1" applyBorder="1" applyAlignment="1">
      <alignment wrapText="1"/>
    </xf>
    <xf numFmtId="0" fontId="22" fillId="7" borderId="1" xfId="0" applyFont="1" applyFill="1" applyBorder="1" applyAlignment="1">
      <alignment vertical="top" wrapText="1"/>
    </xf>
    <xf numFmtId="0" fontId="3" fillId="7" borderId="1" xfId="0" applyFont="1" applyFill="1" applyBorder="1"/>
    <xf numFmtId="0" fontId="3" fillId="7" borderId="1" xfId="0" applyFont="1" applyFill="1" applyBorder="1" applyAlignment="1">
      <alignment wrapText="1"/>
    </xf>
    <xf numFmtId="164" fontId="3" fillId="7" borderId="1" xfId="0" applyNumberFormat="1" applyFont="1" applyFill="1" applyBorder="1"/>
    <xf numFmtId="14" fontId="6" fillId="5" borderId="1" xfId="2" applyNumberFormat="1" applyFill="1" applyBorder="1" applyAlignment="1">
      <alignment wrapText="1"/>
    </xf>
    <xf numFmtId="0" fontId="9" fillId="0" borderId="1" xfId="0" quotePrefix="1" applyFont="1" applyBorder="1" applyAlignment="1" applyProtection="1">
      <alignment horizontal="left" vertical="center" wrapText="1"/>
      <protection locked="0"/>
    </xf>
    <xf numFmtId="0" fontId="9" fillId="3" borderId="1" xfId="0" quotePrefix="1" applyFont="1" applyFill="1" applyBorder="1" applyAlignment="1" applyProtection="1">
      <alignment horizontal="left" vertical="center" wrapText="1"/>
      <protection locked="0"/>
    </xf>
    <xf numFmtId="0" fontId="13" fillId="0" borderId="0" xfId="0" applyFont="1"/>
    <xf numFmtId="0" fontId="15" fillId="0" borderId="1" xfId="0" applyFont="1" applyBorder="1" applyAlignment="1">
      <alignment horizontal="right" wrapText="1"/>
    </xf>
    <xf numFmtId="2" fontId="24" fillId="3" borderId="1" xfId="4" applyNumberFormat="1" applyFont="1" applyFill="1" applyBorder="1" applyAlignment="1">
      <alignment horizontal="center" vertical="center"/>
    </xf>
    <xf numFmtId="4" fontId="15" fillId="0" borderId="1" xfId="0" applyNumberFormat="1" applyFont="1" applyBorder="1" applyAlignment="1">
      <alignment wrapText="1"/>
    </xf>
    <xf numFmtId="0" fontId="3" fillId="7"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2" fillId="7"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4" fontId="23" fillId="4" borderId="1" xfId="2" applyNumberFormat="1" applyFont="1" applyFill="1" applyBorder="1" applyAlignment="1">
      <alignment horizontal="center" vertical="center" wrapText="1"/>
    </xf>
    <xf numFmtId="4" fontId="3" fillId="3" borderId="1" xfId="4" applyNumberFormat="1" applyFont="1" applyFill="1" applyBorder="1" applyAlignment="1">
      <alignment horizontal="center" vertical="center" wrapText="1"/>
    </xf>
    <xf numFmtId="14" fontId="23" fillId="3" borderId="1" xfId="2"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4" fontId="3" fillId="4" borderId="1" xfId="4" applyNumberFormat="1" applyFont="1" applyFill="1" applyBorder="1" applyAlignment="1">
      <alignment horizontal="center" vertical="center" wrapText="1"/>
    </xf>
    <xf numFmtId="164" fontId="22" fillId="5" borderId="1" xfId="0" applyNumberFormat="1" applyFont="1" applyFill="1" applyBorder="1" applyAlignment="1">
      <alignment horizontal="center" vertical="center"/>
    </xf>
    <xf numFmtId="2" fontId="3" fillId="3"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xf>
    <xf numFmtId="2" fontId="22" fillId="4" borderId="1" xfId="0" applyNumberFormat="1" applyFont="1" applyFill="1" applyBorder="1" applyAlignment="1">
      <alignment horizontal="center" vertical="center"/>
    </xf>
    <xf numFmtId="0" fontId="13" fillId="7" borderId="2" xfId="0" applyFont="1" applyFill="1" applyBorder="1" applyAlignment="1">
      <alignment horizontal="right" vertical="center" wrapText="1"/>
    </xf>
    <xf numFmtId="14" fontId="7" fillId="5" borderId="1" xfId="0" applyNumberFormat="1" applyFont="1" applyFill="1" applyBorder="1" applyAlignment="1">
      <alignment horizontal="center" vertical="center" wrapText="1"/>
    </xf>
    <xf numFmtId="0" fontId="30" fillId="0" borderId="0" xfId="9"/>
    <xf numFmtId="0" fontId="30" fillId="0" borderId="1" xfId="9" applyBorder="1"/>
    <xf numFmtId="0" fontId="31" fillId="0" borderId="1" xfId="9" applyFont="1" applyBorder="1"/>
    <xf numFmtId="0" fontId="32" fillId="0" borderId="1" xfId="9" applyFont="1" applyBorder="1" applyAlignment="1">
      <alignment horizontal="center" vertical="center" wrapText="1"/>
    </xf>
    <xf numFmtId="0" fontId="33" fillId="3" borderId="1" xfId="9" applyFont="1" applyFill="1" applyBorder="1" applyAlignment="1">
      <alignment horizontal="left" vertical="center" wrapText="1"/>
    </xf>
    <xf numFmtId="0" fontId="34" fillId="3" borderId="1" xfId="9" applyFont="1" applyFill="1" applyBorder="1" applyAlignment="1">
      <alignment horizontal="center" vertical="center"/>
    </xf>
    <xf numFmtId="0" fontId="34" fillId="3" borderId="1" xfId="5" applyFont="1" applyFill="1" applyBorder="1" applyAlignment="1">
      <alignment horizontal="center" vertical="center" wrapText="1"/>
    </xf>
    <xf numFmtId="0" fontId="34" fillId="3" borderId="1" xfId="9" applyFont="1" applyFill="1" applyBorder="1" applyAlignment="1">
      <alignment horizontal="center" vertical="center" wrapText="1"/>
    </xf>
    <xf numFmtId="164" fontId="35" fillId="3" borderId="1" xfId="9" applyNumberFormat="1" applyFont="1" applyFill="1" applyBorder="1" applyAlignment="1">
      <alignment horizontal="center" vertical="center"/>
    </xf>
    <xf numFmtId="0" fontId="36" fillId="3" borderId="1" xfId="9" applyFont="1" applyFill="1" applyBorder="1" applyAlignment="1">
      <alignment horizontal="center" vertical="center" wrapText="1"/>
    </xf>
    <xf numFmtId="49" fontId="34" fillId="3" borderId="1" xfId="9" applyNumberFormat="1" applyFont="1" applyFill="1" applyBorder="1" applyAlignment="1">
      <alignment horizontal="center" vertical="center"/>
    </xf>
    <xf numFmtId="49" fontId="34" fillId="5" borderId="1" xfId="9" applyNumberFormat="1" applyFont="1" applyFill="1" applyBorder="1" applyAlignment="1">
      <alignment horizontal="center" vertical="center" wrapText="1"/>
    </xf>
    <xf numFmtId="0" fontId="37" fillId="0" borderId="3" xfId="9" applyFont="1" applyBorder="1" applyAlignment="1">
      <alignment horizontal="left" vertical="center" wrapText="1"/>
    </xf>
    <xf numFmtId="0" fontId="34" fillId="4" borderId="1" xfId="9" applyFont="1" applyFill="1" applyBorder="1" applyAlignment="1">
      <alignment horizontal="center" vertical="center"/>
    </xf>
    <xf numFmtId="0" fontId="34" fillId="4" borderId="1" xfId="5" applyFont="1" applyFill="1" applyBorder="1" applyAlignment="1">
      <alignment horizontal="center" vertical="center" wrapText="1"/>
    </xf>
    <xf numFmtId="0" fontId="34" fillId="4" borderId="1" xfId="9" applyFont="1" applyFill="1" applyBorder="1" applyAlignment="1">
      <alignment horizontal="center" vertical="center" wrapText="1"/>
    </xf>
    <xf numFmtId="164" fontId="34" fillId="4" borderId="1" xfId="9" applyNumberFormat="1" applyFont="1" applyFill="1" applyBorder="1" applyAlignment="1">
      <alignment horizontal="center" vertical="center"/>
    </xf>
    <xf numFmtId="49" fontId="34" fillId="4" borderId="1" xfId="9" applyNumberFormat="1" applyFont="1" applyFill="1" applyBorder="1" applyAlignment="1">
      <alignment horizontal="center" vertical="center"/>
    </xf>
    <xf numFmtId="49" fontId="34" fillId="7" borderId="1" xfId="9" applyNumberFormat="1" applyFont="1" applyFill="1" applyBorder="1" applyAlignment="1">
      <alignment horizontal="center" vertical="center" wrapText="1"/>
    </xf>
    <xf numFmtId="0" fontId="37" fillId="3" borderId="1" xfId="9" applyFont="1" applyFill="1" applyBorder="1" applyAlignment="1">
      <alignment vertical="center" wrapText="1"/>
    </xf>
    <xf numFmtId="164" fontId="34" fillId="3" borderId="1" xfId="9" applyNumberFormat="1" applyFont="1" applyFill="1" applyBorder="1" applyAlignment="1">
      <alignment horizontal="center" vertical="center"/>
    </xf>
    <xf numFmtId="0" fontId="37" fillId="0" borderId="9" xfId="9" applyFont="1" applyBorder="1" applyAlignment="1">
      <alignment horizontal="left" vertical="center" wrapText="1"/>
    </xf>
    <xf numFmtId="0" fontId="34" fillId="7" borderId="1" xfId="9" applyFont="1" applyFill="1" applyBorder="1" applyAlignment="1">
      <alignment horizontal="center" vertical="center"/>
    </xf>
    <xf numFmtId="2" fontId="34" fillId="7" borderId="1" xfId="9" applyNumberFormat="1" applyFont="1" applyFill="1" applyBorder="1" applyAlignment="1">
      <alignment horizontal="center" vertical="center"/>
    </xf>
    <xf numFmtId="164" fontId="34" fillId="7" borderId="1" xfId="9" applyNumberFormat="1" applyFont="1" applyFill="1" applyBorder="1" applyAlignment="1">
      <alignment horizontal="center" vertical="center"/>
    </xf>
    <xf numFmtId="49" fontId="34" fillId="7" borderId="1" xfId="9" applyNumberFormat="1" applyFont="1" applyFill="1" applyBorder="1" applyAlignment="1">
      <alignment horizontal="center" vertical="center"/>
    </xf>
    <xf numFmtId="0" fontId="34" fillId="5" borderId="1" xfId="9" applyFont="1" applyFill="1" applyBorder="1" applyAlignment="1">
      <alignment horizontal="center" vertical="center"/>
    </xf>
    <xf numFmtId="2" fontId="34" fillId="5" borderId="1" xfId="9" applyNumberFormat="1" applyFont="1" applyFill="1" applyBorder="1" applyAlignment="1">
      <alignment horizontal="center" vertical="center"/>
    </xf>
    <xf numFmtId="164" fontId="34" fillId="5" borderId="1" xfId="9" applyNumberFormat="1" applyFont="1" applyFill="1" applyBorder="1" applyAlignment="1">
      <alignment horizontal="center" vertical="center"/>
    </xf>
    <xf numFmtId="49" fontId="34" fillId="5" borderId="1" xfId="9" applyNumberFormat="1" applyFont="1" applyFill="1" applyBorder="1" applyAlignment="1">
      <alignment horizontal="center" vertical="center"/>
    </xf>
    <xf numFmtId="0" fontId="37" fillId="4" borderId="1" xfId="9" applyFont="1" applyFill="1" applyBorder="1" applyAlignment="1">
      <alignment vertical="center" wrapText="1"/>
    </xf>
    <xf numFmtId="0" fontId="33" fillId="3" borderId="1" xfId="9" applyFont="1" applyFill="1" applyBorder="1" applyAlignment="1" applyProtection="1">
      <alignment horizontal="left" vertical="center" wrapText="1"/>
      <protection locked="0"/>
    </xf>
    <xf numFmtId="0" fontId="37" fillId="4" borderId="1" xfId="9" applyFont="1" applyFill="1" applyBorder="1" applyAlignment="1" applyProtection="1">
      <alignment horizontal="left" vertical="center" wrapText="1"/>
      <protection locked="0"/>
    </xf>
    <xf numFmtId="0" fontId="30" fillId="7" borderId="1" xfId="9" applyFill="1" applyBorder="1" applyAlignment="1">
      <alignment horizontal="center" vertical="center" wrapText="1"/>
    </xf>
    <xf numFmtId="0" fontId="37" fillId="3" borderId="1" xfId="9" applyFont="1" applyFill="1" applyBorder="1" applyAlignment="1" applyProtection="1">
      <alignment horizontal="left" vertical="center" wrapText="1"/>
      <protection locked="0"/>
    </xf>
    <xf numFmtId="0" fontId="30" fillId="5" borderId="1" xfId="9" applyFill="1" applyBorder="1" applyAlignment="1">
      <alignment horizontal="center" vertical="center" wrapText="1"/>
    </xf>
    <xf numFmtId="164" fontId="30" fillId="4" borderId="1" xfId="9" applyNumberFormat="1" applyFill="1" applyBorder="1" applyAlignment="1">
      <alignment horizontal="center" vertical="center"/>
    </xf>
    <xf numFmtId="0" fontId="38" fillId="6" borderId="1" xfId="9" applyFont="1" applyFill="1" applyBorder="1" applyAlignment="1">
      <alignment horizontal="center" vertical="center" wrapText="1"/>
    </xf>
    <xf numFmtId="2" fontId="38" fillId="6" borderId="1" xfId="9" applyNumberFormat="1" applyFont="1" applyFill="1" applyBorder="1" applyAlignment="1">
      <alignment horizontal="center" vertical="center" wrapText="1"/>
    </xf>
    <xf numFmtId="0" fontId="38" fillId="2" borderId="1" xfId="9" applyFont="1" applyFill="1" applyBorder="1" applyAlignment="1">
      <alignment horizontal="center" vertical="center" wrapText="1"/>
    </xf>
    <xf numFmtId="2" fontId="13" fillId="4" borderId="1" xfId="0" applyNumberFormat="1" applyFont="1" applyFill="1" applyBorder="1" applyAlignment="1">
      <alignment horizontal="center" vertical="center"/>
    </xf>
    <xf numFmtId="0" fontId="13" fillId="4" borderId="1" xfId="0" applyFont="1" applyFill="1" applyBorder="1" applyAlignment="1">
      <alignment horizontal="center" vertical="center" wrapText="1"/>
    </xf>
    <xf numFmtId="164" fontId="0" fillId="4" borderId="1" xfId="0" applyNumberFormat="1" applyFill="1" applyBorder="1"/>
    <xf numFmtId="164" fontId="0" fillId="3" borderId="1" xfId="0" applyNumberFormat="1" applyFill="1" applyBorder="1"/>
    <xf numFmtId="0" fontId="0" fillId="3" borderId="0" xfId="0" applyFill="1" applyAlignment="1">
      <alignment horizontal="center" vertical="center"/>
    </xf>
    <xf numFmtId="0" fontId="6" fillId="0" borderId="0" xfId="2"/>
    <xf numFmtId="14" fontId="0" fillId="0" borderId="0" xfId="0" applyNumberFormat="1"/>
    <xf numFmtId="0" fontId="2" fillId="0" borderId="0" xfId="0" applyFont="1" applyAlignment="1">
      <alignment horizontal="left" vertical="center" wrapText="1"/>
    </xf>
    <xf numFmtId="165" fontId="22" fillId="0" borderId="0" xfId="0" applyNumberFormat="1" applyFont="1" applyAlignment="1">
      <alignment horizontal="right" vertical="center" wrapText="1" shrinkToFit="1"/>
    </xf>
    <xf numFmtId="0" fontId="22" fillId="0" borderId="0" xfId="0" applyFont="1" applyAlignment="1">
      <alignment horizontal="left" vertical="center" wrapText="1"/>
    </xf>
    <xf numFmtId="2" fontId="39" fillId="7" borderId="1" xfId="0" applyNumberFormat="1" applyFont="1" applyFill="1" applyBorder="1" applyAlignment="1">
      <alignment horizontal="center" vertical="center"/>
    </xf>
    <xf numFmtId="0" fontId="39" fillId="4" borderId="1" xfId="5" applyFont="1" applyFill="1" applyBorder="1" applyAlignment="1">
      <alignment horizontal="center" vertical="center" wrapText="1"/>
    </xf>
    <xf numFmtId="0" fontId="39" fillId="3" borderId="1" xfId="0" applyFont="1" applyFill="1" applyBorder="1" applyAlignment="1">
      <alignment horizontal="center" vertical="center" wrapText="1"/>
    </xf>
    <xf numFmtId="0" fontId="39" fillId="3" borderId="1" xfId="5" applyFont="1" applyFill="1" applyBorder="1" applyAlignment="1">
      <alignment horizontal="center" vertical="center" wrapText="1"/>
    </xf>
    <xf numFmtId="14" fontId="39" fillId="7" borderId="1" xfId="0" applyNumberFormat="1" applyFont="1" applyFill="1" applyBorder="1" applyAlignment="1">
      <alignment horizontal="center" vertical="center" wrapText="1"/>
    </xf>
    <xf numFmtId="2" fontId="39" fillId="5" borderId="1" xfId="0" applyNumberFormat="1" applyFont="1" applyFill="1" applyBorder="1" applyAlignment="1">
      <alignment horizontal="center" vertical="center"/>
    </xf>
    <xf numFmtId="2" fontId="39" fillId="3" borderId="1" xfId="0" applyNumberFormat="1" applyFont="1" applyFill="1" applyBorder="1" applyAlignment="1">
      <alignment horizontal="center" vertical="center"/>
    </xf>
    <xf numFmtId="0" fontId="20" fillId="3" borderId="1" xfId="2" applyFont="1" applyFill="1" applyBorder="1" applyAlignment="1">
      <alignment horizontal="center" vertical="center" wrapText="1"/>
    </xf>
    <xf numFmtId="2" fontId="39" fillId="4" borderId="1" xfId="0" applyNumberFormat="1" applyFont="1" applyFill="1" applyBorder="1" applyAlignment="1">
      <alignment horizontal="center" vertical="center"/>
    </xf>
    <xf numFmtId="0" fontId="12" fillId="0" borderId="0" xfId="0" applyFont="1" applyAlignment="1">
      <alignment horizontal="center" vertical="center"/>
    </xf>
    <xf numFmtId="0" fontId="16" fillId="0" borderId="0" xfId="0" applyFont="1" applyAlignment="1">
      <alignment horizontal="left" vertical="center" wrapText="1"/>
    </xf>
    <xf numFmtId="49" fontId="11" fillId="0" borderId="0" xfId="3"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16" fillId="0" borderId="0" xfId="0" applyFont="1" applyAlignment="1">
      <alignment vertical="center" wrapText="1"/>
    </xf>
    <xf numFmtId="2" fontId="16" fillId="0" borderId="0" xfId="0" applyNumberFormat="1" applyFont="1" applyAlignment="1">
      <alignment horizontal="right" vertical="center"/>
    </xf>
    <xf numFmtId="0" fontId="16" fillId="0" borderId="0" xfId="0" applyFont="1" applyAlignment="1">
      <alignment horizontal="center" vertical="center" wrapText="1"/>
    </xf>
    <xf numFmtId="0" fontId="11" fillId="0" borderId="0" xfId="0" applyFont="1" applyAlignment="1">
      <alignment horizontal="left" vertical="center" wrapText="1"/>
    </xf>
    <xf numFmtId="0" fontId="15" fillId="0" borderId="0" xfId="0" applyFont="1" applyAlignment="1">
      <alignment horizontal="right"/>
    </xf>
    <xf numFmtId="2" fontId="15" fillId="0" borderId="0" xfId="0" applyNumberFormat="1" applyFont="1" applyAlignment="1">
      <alignment horizontal="right"/>
    </xf>
    <xf numFmtId="0" fontId="11"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165" fontId="11" fillId="3" borderId="1" xfId="0" applyNumberFormat="1" applyFont="1" applyFill="1" applyBorder="1" applyAlignment="1">
      <alignment horizontal="center" vertical="center" wrapText="1" shrinkToFit="1"/>
    </xf>
    <xf numFmtId="0" fontId="12" fillId="3" borderId="1" xfId="0" applyFont="1" applyFill="1" applyBorder="1" applyAlignment="1">
      <alignment horizontal="left" vertical="center" wrapText="1"/>
    </xf>
    <xf numFmtId="165" fontId="6" fillId="0" borderId="1" xfId="2" applyNumberFormat="1" applyBorder="1" applyAlignment="1">
      <alignment horizontal="center" vertical="center" wrapText="1" shrinkToFit="1"/>
    </xf>
    <xf numFmtId="0" fontId="12" fillId="0" borderId="1" xfId="0" applyFont="1" applyBorder="1" applyAlignment="1">
      <alignment horizontal="left" vertical="center" wrapText="1"/>
    </xf>
    <xf numFmtId="0" fontId="7" fillId="3" borderId="1" xfId="0" applyFont="1" applyFill="1" applyBorder="1" applyAlignment="1">
      <alignment wrapText="1"/>
    </xf>
    <xf numFmtId="14" fontId="7" fillId="3" borderId="1" xfId="0" applyNumberFormat="1" applyFont="1" applyFill="1" applyBorder="1" applyAlignment="1">
      <alignment wrapText="1"/>
    </xf>
    <xf numFmtId="2" fontId="7" fillId="3" borderId="1" xfId="0" applyNumberFormat="1" applyFont="1" applyFill="1" applyBorder="1" applyAlignment="1">
      <alignment wrapText="1"/>
    </xf>
    <xf numFmtId="0" fontId="7" fillId="0" borderId="1" xfId="0" applyFont="1" applyBorder="1" applyAlignment="1">
      <alignment wrapText="1"/>
    </xf>
    <xf numFmtId="0" fontId="7" fillId="0" borderId="1" xfId="0" applyFont="1" applyBorder="1"/>
    <xf numFmtId="164" fontId="7" fillId="0" borderId="1" xfId="0" applyNumberFormat="1" applyFont="1" applyBorder="1" applyAlignment="1">
      <alignment wrapText="1"/>
    </xf>
    <xf numFmtId="2" fontId="7" fillId="0" borderId="1" xfId="0" applyNumberFormat="1" applyFont="1" applyBorder="1" applyAlignment="1">
      <alignment wrapText="1"/>
    </xf>
    <xf numFmtId="14" fontId="20" fillId="0" borderId="1" xfId="2" applyNumberFormat="1" applyFont="1" applyFill="1" applyBorder="1" applyAlignment="1">
      <alignment wrapText="1"/>
    </xf>
    <xf numFmtId="0" fontId="7" fillId="0" borderId="1" xfId="0" applyFont="1" applyBorder="1" applyAlignment="1">
      <alignment vertical="top" wrapText="1"/>
    </xf>
    <xf numFmtId="0" fontId="7" fillId="3" borderId="1" xfId="0" applyFont="1" applyFill="1" applyBorder="1"/>
    <xf numFmtId="164" fontId="7" fillId="3" borderId="1" xfId="0" applyNumberFormat="1" applyFont="1" applyFill="1" applyBorder="1" applyAlignment="1">
      <alignment wrapText="1"/>
    </xf>
    <xf numFmtId="14" fontId="20" fillId="3" borderId="1" xfId="2" applyNumberFormat="1" applyFont="1" applyFill="1" applyBorder="1" applyAlignment="1">
      <alignment wrapText="1"/>
    </xf>
    <xf numFmtId="0" fontId="7" fillId="3" borderId="1" xfId="0" applyFont="1" applyFill="1" applyBorder="1" applyAlignment="1">
      <alignment vertical="top" wrapText="1"/>
    </xf>
    <xf numFmtId="14" fontId="20" fillId="0" borderId="1" xfId="2" applyNumberFormat="1" applyFont="1" applyBorder="1" applyAlignment="1">
      <alignment wrapText="1"/>
    </xf>
    <xf numFmtId="0" fontId="30" fillId="0" borderId="1" xfId="0" applyFont="1" applyBorder="1"/>
    <xf numFmtId="0" fontId="1" fillId="7" borderId="1" xfId="0" applyFont="1" applyFill="1" applyBorder="1"/>
    <xf numFmtId="0" fontId="1" fillId="7" borderId="1" xfId="0" applyFont="1" applyFill="1" applyBorder="1" applyAlignment="1">
      <alignment wrapText="1"/>
    </xf>
    <xf numFmtId="164" fontId="1" fillId="7" borderId="1" xfId="0" applyNumberFormat="1" applyFont="1" applyFill="1" applyBorder="1"/>
    <xf numFmtId="2" fontId="12" fillId="0" borderId="1" xfId="0" applyNumberFormat="1" applyFont="1" applyBorder="1" applyAlignment="1">
      <alignment horizontal="center" vertical="center" wrapText="1"/>
    </xf>
    <xf numFmtId="0" fontId="12" fillId="11" borderId="1" xfId="0"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2" fontId="12" fillId="3" borderId="1" xfId="0" applyNumberFormat="1" applyFont="1" applyFill="1" applyBorder="1" applyAlignment="1">
      <alignment horizontal="center" vertical="center" wrapText="1"/>
    </xf>
    <xf numFmtId="14" fontId="14" fillId="3" borderId="1" xfId="2" applyNumberFormat="1" applyFont="1" applyFill="1" applyBorder="1" applyAlignment="1">
      <alignment horizontal="center" vertical="center" wrapText="1"/>
    </xf>
    <xf numFmtId="0" fontId="11" fillId="7" borderId="1" xfId="0" applyFont="1" applyFill="1" applyBorder="1" applyAlignment="1">
      <alignment horizontal="center" vertical="center"/>
    </xf>
    <xf numFmtId="0" fontId="11" fillId="7" borderId="1" xfId="0" applyFont="1" applyFill="1" applyBorder="1" applyAlignment="1">
      <alignment horizontal="center" vertical="center" wrapText="1"/>
    </xf>
    <xf numFmtId="164" fontId="11" fillId="7" borderId="1" xfId="0" applyNumberFormat="1" applyFont="1" applyFill="1" applyBorder="1" applyAlignment="1">
      <alignment horizontal="center" vertical="center"/>
    </xf>
    <xf numFmtId="2" fontId="12" fillId="4" borderId="1" xfId="0" applyNumberFormat="1" applyFont="1" applyFill="1" applyBorder="1" applyAlignment="1">
      <alignment horizontal="center" vertical="center" wrapText="1"/>
    </xf>
    <xf numFmtId="0" fontId="6" fillId="7" borderId="1" xfId="2" applyFill="1" applyBorder="1" applyAlignment="1">
      <alignment horizontal="center" vertical="center" wrapText="1"/>
    </xf>
    <xf numFmtId="0" fontId="11" fillId="3" borderId="1" xfId="0" applyFont="1" applyFill="1" applyBorder="1" applyAlignment="1">
      <alignment horizontal="center" vertical="center"/>
    </xf>
    <xf numFmtId="164" fontId="11" fillId="3" borderId="1" xfId="0" applyNumberFormat="1" applyFont="1" applyFill="1" applyBorder="1" applyAlignment="1">
      <alignment horizontal="center" vertical="center"/>
    </xf>
    <xf numFmtId="2" fontId="11" fillId="3" borderId="1" xfId="0" applyNumberFormat="1" applyFont="1" applyFill="1" applyBorder="1" applyAlignment="1">
      <alignment horizontal="center" vertical="center"/>
    </xf>
    <xf numFmtId="164" fontId="11" fillId="4" borderId="1" xfId="0" applyNumberFormat="1" applyFont="1" applyFill="1" applyBorder="1" applyAlignment="1">
      <alignment horizontal="center" vertical="center"/>
    </xf>
    <xf numFmtId="2" fontId="11" fillId="7" borderId="1" xfId="0" applyNumberFormat="1" applyFont="1" applyFill="1" applyBorder="1" applyAlignment="1">
      <alignment horizontal="center" vertical="center"/>
    </xf>
    <xf numFmtId="164" fontId="11" fillId="7" borderId="1" xfId="0" applyNumberFormat="1" applyFont="1" applyFill="1" applyBorder="1" applyAlignment="1">
      <alignment horizontal="center" vertical="center" wrapText="1"/>
    </xf>
    <xf numFmtId="2" fontId="11" fillId="7" borderId="1" xfId="0" applyNumberFormat="1" applyFont="1" applyFill="1" applyBorder="1" applyAlignment="1">
      <alignment horizontal="center" vertical="center" wrapText="1"/>
    </xf>
    <xf numFmtId="164" fontId="11" fillId="5" borderId="1" xfId="0" applyNumberFormat="1" applyFont="1" applyFill="1" applyBorder="1" applyAlignment="1">
      <alignment horizontal="center" vertical="center" wrapText="1"/>
    </xf>
    <xf numFmtId="2" fontId="11" fillId="5" borderId="1" xfId="0" applyNumberFormat="1" applyFont="1" applyFill="1" applyBorder="1" applyAlignment="1">
      <alignment horizontal="center" vertical="center" wrapText="1"/>
    </xf>
    <xf numFmtId="0" fontId="14" fillId="5" borderId="1" xfId="2" applyFont="1" applyFill="1" applyBorder="1" applyAlignment="1">
      <alignment horizontal="center" vertical="center" wrapText="1"/>
    </xf>
    <xf numFmtId="164" fontId="11"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2" fontId="12" fillId="3"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17" fontId="0" fillId="0" borderId="1" xfId="0" applyNumberFormat="1" applyBorder="1" applyAlignment="1">
      <alignment horizontal="center" vertical="center" wrapText="1"/>
    </xf>
    <xf numFmtId="164" fontId="7"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6" fillId="0" borderId="1" xfId="2" applyBorder="1" applyAlignment="1">
      <alignment horizontal="center" vertical="center" wrapText="1"/>
    </xf>
    <xf numFmtId="0" fontId="29" fillId="0" borderId="1" xfId="0" applyFont="1" applyBorder="1" applyAlignment="1">
      <alignment horizontal="left" vertical="center" wrapText="1"/>
    </xf>
    <xf numFmtId="0" fontId="0" fillId="3" borderId="3" xfId="0" applyFill="1" applyBorder="1" applyAlignment="1">
      <alignment horizontal="center" vertical="center"/>
    </xf>
    <xf numFmtId="49" fontId="0" fillId="3" borderId="3" xfId="0" applyNumberFormat="1" applyFill="1" applyBorder="1" applyAlignment="1">
      <alignment horizontal="center" vertical="center"/>
    </xf>
    <xf numFmtId="17" fontId="0" fillId="3" borderId="3" xfId="0" applyNumberFormat="1" applyFill="1" applyBorder="1" applyAlignment="1">
      <alignment horizontal="center" vertical="center" wrapText="1"/>
    </xf>
    <xf numFmtId="164" fontId="7" fillId="3" borderId="3" xfId="0" applyNumberFormat="1" applyFont="1" applyFill="1" applyBorder="1" applyAlignment="1">
      <alignment horizontal="center" vertical="center"/>
    </xf>
    <xf numFmtId="164" fontId="0" fillId="3" borderId="3" xfId="0" applyNumberFormat="1" applyFill="1" applyBorder="1" applyAlignment="1">
      <alignment horizontal="center" vertical="center"/>
    </xf>
    <xf numFmtId="0" fontId="0" fillId="3" borderId="0" xfId="0" applyFill="1" applyAlignment="1">
      <alignment horizontal="center" vertical="center" wrapText="1"/>
    </xf>
    <xf numFmtId="2" fontId="0" fillId="3" borderId="3" xfId="0" applyNumberFormat="1" applyFill="1" applyBorder="1" applyAlignment="1">
      <alignment horizontal="center" vertical="center"/>
    </xf>
    <xf numFmtId="0" fontId="6" fillId="3" borderId="3" xfId="2" applyFill="1" applyBorder="1" applyAlignment="1">
      <alignment horizontal="center" vertical="center" wrapText="1"/>
    </xf>
    <xf numFmtId="0" fontId="29" fillId="3" borderId="3" xfId="0" applyFont="1" applyFill="1" applyBorder="1" applyAlignment="1">
      <alignment horizontal="left" vertical="center" wrapText="1"/>
    </xf>
    <xf numFmtId="49" fontId="0" fillId="4" borderId="1" xfId="0" applyNumberFormat="1" applyFill="1" applyBorder="1" applyAlignment="1">
      <alignment horizontal="center" vertical="center"/>
    </xf>
    <xf numFmtId="17" fontId="0" fillId="4" borderId="1" xfId="0" applyNumberFormat="1" applyFill="1" applyBorder="1" applyAlignment="1">
      <alignment horizontal="center" vertical="center" wrapText="1"/>
    </xf>
    <xf numFmtId="164" fontId="7" fillId="4" borderId="1" xfId="0" applyNumberFormat="1" applyFont="1" applyFill="1" applyBorder="1" applyAlignment="1">
      <alignment horizontal="center" vertical="center"/>
    </xf>
    <xf numFmtId="164" fontId="0" fillId="4" borderId="1" xfId="0" applyNumberFormat="1" applyFill="1" applyBorder="1" applyAlignment="1">
      <alignment horizontal="center" vertical="center"/>
    </xf>
    <xf numFmtId="0" fontId="0" fillId="4" borderId="10" xfId="0" applyFill="1" applyBorder="1" applyAlignment="1">
      <alignment horizontal="center" vertical="center" wrapText="1"/>
    </xf>
    <xf numFmtId="0" fontId="1" fillId="4" borderId="1" xfId="0" applyFont="1" applyFill="1" applyBorder="1" applyAlignment="1">
      <alignment horizontal="left" vertical="center" wrapText="1"/>
    </xf>
    <xf numFmtId="0" fontId="13" fillId="5" borderId="11" xfId="0" applyFont="1" applyFill="1" applyBorder="1" applyAlignment="1">
      <alignment horizontal="right" wrapText="1"/>
    </xf>
    <xf numFmtId="0" fontId="13" fillId="3" borderId="12" xfId="0" applyFont="1" applyFill="1" applyBorder="1" applyAlignment="1">
      <alignment horizontal="right"/>
    </xf>
    <xf numFmtId="0" fontId="12" fillId="0" borderId="1" xfId="0" applyFont="1" applyBorder="1" applyAlignment="1">
      <alignment horizontal="center"/>
    </xf>
    <xf numFmtId="164" fontId="12" fillId="0" borderId="1" xfId="0" applyNumberFormat="1" applyFont="1" applyBorder="1" applyAlignment="1">
      <alignment horizontal="center" wrapText="1"/>
    </xf>
    <xf numFmtId="14" fontId="12" fillId="3" borderId="1" xfId="0" applyNumberFormat="1" applyFont="1" applyFill="1" applyBorder="1" applyAlignment="1">
      <alignment horizontal="center" wrapText="1"/>
    </xf>
    <xf numFmtId="0" fontId="15" fillId="3" borderId="1" xfId="0" applyFont="1" applyFill="1" applyBorder="1" applyAlignment="1">
      <alignment horizontal="right" wrapText="1"/>
    </xf>
    <xf numFmtId="0" fontId="12" fillId="3" borderId="0" xfId="0" applyFont="1" applyFill="1"/>
    <xf numFmtId="14" fontId="14" fillId="3" borderId="1" xfId="2" applyNumberFormat="1" applyFont="1" applyFill="1" applyBorder="1" applyAlignment="1">
      <alignment horizontal="center" wrapText="1"/>
    </xf>
    <xf numFmtId="14" fontId="12" fillId="0" borderId="1" xfId="0" applyNumberFormat="1" applyFont="1" applyBorder="1" applyAlignment="1">
      <alignment horizontal="center"/>
    </xf>
    <xf numFmtId="0" fontId="12" fillId="4" borderId="1" xfId="0" applyFont="1" applyFill="1" applyBorder="1" applyAlignment="1">
      <alignment horizontal="center" wrapText="1"/>
    </xf>
    <xf numFmtId="0" fontId="12" fillId="12" borderId="1" xfId="0" applyFont="1" applyFill="1" applyBorder="1" applyAlignment="1">
      <alignment horizontal="center" vertical="center"/>
    </xf>
    <xf numFmtId="49" fontId="12" fillId="12" borderId="1" xfId="0" applyNumberFormat="1" applyFont="1" applyFill="1" applyBorder="1" applyAlignment="1">
      <alignment horizontal="center" vertical="center"/>
    </xf>
    <xf numFmtId="0" fontId="12" fillId="12" borderId="1" xfId="0" applyFont="1" applyFill="1" applyBorder="1" applyAlignment="1">
      <alignment horizontal="center" vertical="center" wrapText="1"/>
    </xf>
    <xf numFmtId="164" fontId="12" fillId="12" borderId="1" xfId="0" applyNumberFormat="1" applyFont="1" applyFill="1" applyBorder="1" applyAlignment="1">
      <alignment horizontal="center" vertical="center"/>
    </xf>
    <xf numFmtId="2" fontId="19" fillId="12" borderId="1" xfId="0" applyNumberFormat="1" applyFont="1" applyFill="1" applyBorder="1" applyAlignment="1">
      <alignment horizontal="center" vertical="center"/>
    </xf>
    <xf numFmtId="164" fontId="6" fillId="12" borderId="1" xfId="2" applyNumberFormat="1" applyFill="1" applyBorder="1" applyAlignment="1">
      <alignment horizontal="center" vertical="center" wrapText="1"/>
    </xf>
    <xf numFmtId="49" fontId="12" fillId="12" borderId="3" xfId="0" applyNumberFormat="1" applyFont="1" applyFill="1" applyBorder="1" applyAlignment="1">
      <alignment horizontal="center" vertical="center"/>
    </xf>
    <xf numFmtId="0" fontId="19" fillId="12" borderId="3" xfId="0" applyFont="1" applyFill="1" applyBorder="1" applyAlignment="1">
      <alignment horizontal="center" vertical="center" wrapText="1"/>
    </xf>
    <xf numFmtId="164" fontId="12" fillId="12" borderId="3" xfId="0" applyNumberFormat="1" applyFont="1" applyFill="1" applyBorder="1" applyAlignment="1">
      <alignment horizontal="center" vertical="center"/>
    </xf>
    <xf numFmtId="14" fontId="6" fillId="12" borderId="1" xfId="2" applyNumberFormat="1" applyFill="1" applyBorder="1" applyAlignment="1">
      <alignment horizontal="center" vertical="center" wrapText="1"/>
    </xf>
    <xf numFmtId="0" fontId="12" fillId="12" borderId="3" xfId="0" applyFont="1" applyFill="1" applyBorder="1" applyAlignment="1">
      <alignment horizontal="center" vertical="center" wrapText="1"/>
    </xf>
    <xf numFmtId="164" fontId="12" fillId="4" borderId="1" xfId="0" applyNumberFormat="1" applyFont="1" applyFill="1" applyBorder="1" applyAlignment="1">
      <alignment horizontal="center" vertical="center"/>
    </xf>
    <xf numFmtId="14" fontId="6" fillId="4" borderId="3" xfId="2" applyNumberFormat="1" applyFill="1" applyBorder="1" applyAlignment="1">
      <alignment horizontal="center" vertical="center" wrapText="1"/>
    </xf>
    <xf numFmtId="49" fontId="12" fillId="12" borderId="5" xfId="0" applyNumberFormat="1" applyFont="1" applyFill="1" applyBorder="1" applyAlignment="1">
      <alignment horizontal="center" vertical="center"/>
    </xf>
    <xf numFmtId="164" fontId="12" fillId="12" borderId="5" xfId="0" applyNumberFormat="1" applyFont="1" applyFill="1" applyBorder="1" applyAlignment="1">
      <alignment horizontal="center" vertical="center"/>
    </xf>
    <xf numFmtId="0" fontId="12" fillId="12" borderId="3" xfId="0" applyFont="1" applyFill="1" applyBorder="1" applyAlignment="1">
      <alignment horizontal="center" vertical="center"/>
    </xf>
    <xf numFmtId="0" fontId="12" fillId="12" borderId="5" xfId="0" applyFont="1" applyFill="1" applyBorder="1" applyAlignment="1">
      <alignment horizontal="center" vertical="center" wrapText="1"/>
    </xf>
    <xf numFmtId="2" fontId="12" fillId="12" borderId="1" xfId="0" applyNumberFormat="1" applyFont="1" applyFill="1" applyBorder="1" applyAlignment="1">
      <alignment horizontal="center" vertical="center"/>
    </xf>
    <xf numFmtId="164" fontId="30" fillId="12" borderId="1" xfId="0" applyNumberFormat="1" applyFont="1" applyFill="1" applyBorder="1" applyAlignment="1">
      <alignment horizontal="center" vertical="center"/>
    </xf>
    <xf numFmtId="49" fontId="12" fillId="0" borderId="3" xfId="0" applyNumberFormat="1" applyFont="1" applyBorder="1" applyAlignment="1">
      <alignment horizontal="center" vertical="center"/>
    </xf>
    <xf numFmtId="0" fontId="19" fillId="0" borderId="3" xfId="0" applyFont="1" applyBorder="1" applyAlignment="1">
      <alignment horizontal="center" vertical="center" wrapText="1"/>
    </xf>
    <xf numFmtId="164" fontId="12" fillId="0" borderId="3" xfId="0" applyNumberFormat="1"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2" fontId="19" fillId="0" borderId="3" xfId="0" applyNumberFormat="1" applyFont="1" applyBorder="1" applyAlignment="1">
      <alignment horizontal="center" vertical="center"/>
    </xf>
    <xf numFmtId="164" fontId="40" fillId="0" borderId="0" xfId="2" applyNumberFormat="1" applyFont="1" applyFill="1" applyAlignment="1">
      <alignment horizontal="center" vertical="center" wrapText="1"/>
    </xf>
    <xf numFmtId="0" fontId="18" fillId="2" borderId="1" xfId="0" applyFont="1" applyFill="1" applyBorder="1" applyAlignment="1">
      <alignment horizontal="center" vertical="center" wrapText="1"/>
    </xf>
    <xf numFmtId="2" fontId="18" fillId="6" borderId="1" xfId="0" applyNumberFormat="1" applyFont="1" applyFill="1" applyBorder="1" applyAlignment="1">
      <alignment horizontal="center" vertical="center" wrapText="1"/>
    </xf>
    <xf numFmtId="0" fontId="18" fillId="13" borderId="1" xfId="0" applyFont="1" applyFill="1" applyBorder="1" applyAlignment="1">
      <alignment horizontal="center" vertical="center" wrapText="1"/>
    </xf>
    <xf numFmtId="14" fontId="14" fillId="5" borderId="1" xfId="2" applyNumberFormat="1" applyFont="1" applyFill="1" applyBorder="1" applyAlignment="1">
      <alignment horizontal="center" vertical="center"/>
    </xf>
    <xf numFmtId="0" fontId="11" fillId="14" borderId="1" xfId="0" applyFont="1" applyFill="1" applyBorder="1" applyAlignment="1">
      <alignment horizontal="center" vertical="center"/>
    </xf>
    <xf numFmtId="0" fontId="41" fillId="0" borderId="1" xfId="0" applyFont="1" applyBorder="1" applyAlignment="1">
      <alignment wrapText="1"/>
    </xf>
    <xf numFmtId="14" fontId="14" fillId="5" borderId="1" xfId="2" applyNumberFormat="1" applyFont="1" applyFill="1" applyBorder="1" applyAlignment="1">
      <alignment horizontal="center" vertical="center" wrapText="1"/>
    </xf>
    <xf numFmtId="0" fontId="11" fillId="14" borderId="1" xfId="0" applyFont="1" applyFill="1" applyBorder="1" applyAlignment="1">
      <alignment horizontal="center" vertical="center" wrapText="1"/>
    </xf>
    <xf numFmtId="49" fontId="42" fillId="0" borderId="1" xfId="0" applyNumberFormat="1" applyFont="1" applyBorder="1" applyAlignment="1" applyProtection="1">
      <alignment horizontal="left" vertical="center" wrapText="1" shrinkToFit="1"/>
      <protection locked="0"/>
    </xf>
    <xf numFmtId="0" fontId="17" fillId="0" borderId="0" xfId="0" applyFont="1" applyAlignment="1">
      <alignment horizontal="right"/>
    </xf>
    <xf numFmtId="166" fontId="12" fillId="0" borderId="0" xfId="0" applyNumberFormat="1" applyFont="1"/>
  </cellXfs>
  <cellStyles count="10">
    <cellStyle name="Dziesiętny" xfId="4" builtinId="3"/>
    <cellStyle name="Hiperłącze" xfId="2" builtinId="8"/>
    <cellStyle name="Hiperłącze 2" xfId="5" xr:uid="{7DA555C2-0DF5-47C1-88B9-F5B4C8733846}"/>
    <cellStyle name="Hiperłącze 3" xfId="8" xr:uid="{134D8014-702F-41B3-905C-609CBD522C23}"/>
    <cellStyle name="Normalny" xfId="0" builtinId="0"/>
    <cellStyle name="Normalny 2" xfId="1" xr:uid="{DA9936F1-50A5-4054-9923-821989C4F571}"/>
    <cellStyle name="Normalny 3" xfId="3" xr:uid="{97AAD055-48DA-4410-A1D7-7DBA2EF530F0}"/>
    <cellStyle name="Normalny 4" xfId="6" xr:uid="{1FA62722-0942-4505-A7E0-1C19FDDF3418}"/>
    <cellStyle name="Normalny 5" xfId="7" xr:uid="{69EAC4AC-F6BB-43AD-A9A0-A053A67B051C}"/>
    <cellStyle name="Normalny 6" xfId="9" xr:uid="{794967CA-DED7-40CD-AF82-2B656CEC5F61}"/>
  </cellStyles>
  <dxfs count="14">
    <dxf>
      <font>
        <color rgb="FF9C0006"/>
      </font>
      <fill>
        <patternFill>
          <bgColor rgb="FFFFC7CE"/>
        </patternFill>
      </fill>
    </dxf>
    <dxf>
      <border diagonalUp="0" diagonalDown="0" outline="0">
        <left/>
        <right/>
        <top/>
        <bottom/>
      </border>
    </dxf>
    <dxf>
      <border diagonalUp="0" diagonalDown="0" outline="0">
        <left/>
        <right/>
        <top/>
        <bottom/>
      </border>
    </dxf>
    <dxf>
      <border diagonalUp="0" diagonalDown="0" outline="0">
        <left/>
        <right/>
        <top/>
        <bottom/>
      </border>
    </dxf>
    <dxf>
      <numFmt numFmtId="2" formatCode="0.00"/>
      <border diagonalUp="0" diagonalDown="0" outline="0">
        <left/>
        <right/>
        <top/>
        <bottom/>
      </border>
    </dxf>
    <dxf>
      <font>
        <b val="0"/>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font>
        <b/>
        <i val="0"/>
        <strike val="0"/>
        <condense val="0"/>
        <extend val="0"/>
        <outline val="0"/>
        <shadow val="0"/>
        <u val="none"/>
        <vertAlign val="baseline"/>
        <sz val="11"/>
        <color theme="0"/>
        <name val="Calibri"/>
        <family val="2"/>
        <charset val="238"/>
        <scheme val="minor"/>
      </font>
      <fill>
        <patternFill patternType="solid">
          <fgColor theme="5"/>
          <bgColor theme="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C99"/>
      <color rgb="FFFF9999"/>
      <color rgb="FFFFCC66"/>
      <color rgb="FFFFCCCC"/>
      <color rgb="FFFFCCFF"/>
      <color rgb="FFFFFFFF"/>
      <color rgb="FF74B230"/>
      <color rgb="FF0099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D4A95B-F424-4A8E-B09C-F9D1E5C89E00}" name="Tabela23" displayName="Tabela23" ref="A1:K10" headerRowDxfId="13">
  <autoFilter ref="A1:K10" xr:uid="{71074D1B-B0B1-468E-B875-033A7564FF3E}"/>
  <tableColumns count="11">
    <tableColumn id="1" xr3:uid="{AD6367F4-6ABF-499C-BE8A-39314DE4ED2E}" name="Lp." totalsRowLabel="Suma" totalsRowDxfId="12"/>
    <tableColumn id="2" xr3:uid="{5C3BA666-5C41-47BE-9188-14C0A7CA5E79}" name="Nr działania/poddziałania" totalsRowDxfId="11"/>
    <tableColumn id="3" xr3:uid="{3E32B953-60B2-4CD7-B0FD-75A23267764E}" name="Nazwa działania/poddziałania" totalsRowDxfId="10"/>
    <tableColumn id="4" xr3:uid="{6B745E02-C62E-4FDF-85F9-4D211FAA2387}" name="Data rozpoczęcia naboru (rrrr-mm-dd)" totalsRowDxfId="9"/>
    <tableColumn id="5" xr3:uid="{C8B38755-5B96-4C38-9349-C595752D5482}" name="Data zakończenia naboru (rrrr-mm-dd)" totalsRowDxfId="8"/>
    <tableColumn id="6" xr3:uid="{49E36CDF-37E3-44D9-B812-7755095636CE}" name="Czy nabór jest nowy? (wybierz TAK/ NIE)" totalsRowDxfId="7"/>
    <tableColumn id="7" xr3:uid="{45F498A1-C4EA-40C4-AD40-2A169B3C6FD1}" name="Instytucja organizująca nabór (pełna nazwa)" dataDxfId="6" totalsRowDxfId="5"/>
    <tableColumn id="8" xr3:uid="{BF4BEDBD-BE7A-45C5-9027-0B03A9EBD068}" name="Budżet naboru (w milionach złotych, dwa miejsca po przecinku)" totalsRowFunction="sum" totalsRowDxfId="4"/>
    <tableColumn id="9" xr3:uid="{D7EA71A9-F8BF-4A74-94F5-277138B79967}" name="Link do naboru (jeśli nie ogłoszony, to planowana data ogłoszenia)" totalsRowDxfId="3"/>
    <tableColumn id="10" xr3:uid="{28A31DD9-C7DF-46FC-9DD8-56ECEB66F28F}" name="Czy nabór jest dla przedsiębiorców? (wybierz TAK/ NIE)" totalsRowDxfId="2"/>
    <tableColumn id="11" xr3:uid="{63FD7025-F7BF-43E8-B7FB-7E48CC0C7D8E}" name="Uwagi" totalsRowFunction="count" totalsRowDxfId="1"/>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unduszeuedolnoslaskie.pl/nabory/13492-nabor-konkurencyjny-nr-feds1401-ip01-46326-dzialanie-feds141-technologie-strategiczne" TargetMode="External"/><Relationship Id="rId1" Type="http://schemas.openxmlformats.org/officeDocument/2006/relationships/hyperlink" Target="https://funduszeuedolnoslaskie.pl/nabory/13272-nabor-konkurencyjny-nr-feds0707-ip02-45726-programy-profilaktyki-chorob-bedacych"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puszczaknyszynska.org/nabor-nr-3-2026-efs-przedsiewziecie-2-3-rozwoj-lokalnej-edukacji-i-ksztalcenia-dzieci-i-mlodziezy-efs/" TargetMode="External"/><Relationship Id="rId13" Type="http://schemas.openxmlformats.org/officeDocument/2006/relationships/hyperlink" Target="https://biebrza-leader.pl/2026/04/03/nabor-nr-3-2026-efs/" TargetMode="External"/><Relationship Id="rId18" Type="http://schemas.openxmlformats.org/officeDocument/2006/relationships/hyperlink" Target="https://bramanapodlasie.pl/konkursy-2025-2029/programy-aktywnosci-lokalnej-5/2026/efs/ogloszenie-o-naborze5.26.html" TargetMode="External"/><Relationship Id="rId3" Type="http://schemas.openxmlformats.org/officeDocument/2006/relationships/hyperlink" Target="https://funduszeuepodlaskie.pl/nabory-wnioskow-modernizacja-energetyczna-obiektow-uzytecznosci-publicznej-w-mof-miasta-lomzy-1-26/" TargetMode="External"/><Relationship Id="rId21" Type="http://schemas.openxmlformats.org/officeDocument/2006/relationships/hyperlink" Target="https://bramanapodlasie.pl/konkursy-2025-2029/fizyczna-odnowa-3/2026/efrr/ogloszenie-o-naborze-wnioskow3.26.html" TargetMode="External"/><Relationship Id="rId7" Type="http://schemas.openxmlformats.org/officeDocument/2006/relationships/hyperlink" Target="https://szlaktatarski.org.pl/nabor-5-2026-efs-na-operacje-z-zakresu-typu-projektu-nr-1-edukacja-przedszkolna/" TargetMode="External"/><Relationship Id="rId12" Type="http://schemas.openxmlformats.org/officeDocument/2006/relationships/hyperlink" Target="https://biebrza-leader.pl/2026/04/02/nabor-nr-2-2026-efs/" TargetMode="External"/><Relationship Id="rId17" Type="http://schemas.openxmlformats.org/officeDocument/2006/relationships/hyperlink" Target="https://stowarzyszenienarew.org.pl/219/nabor-nr-62026efs.html" TargetMode="External"/><Relationship Id="rId2" Type="http://schemas.openxmlformats.org/officeDocument/2006/relationships/hyperlink" Target="https://funduszeuepodlaskie.pl/nabory-wnioskow-poprawa-dostepnosci-architektonicznej-na-terenie-bof-1-26/" TargetMode="External"/><Relationship Id="rId16" Type="http://schemas.openxmlformats.org/officeDocument/2006/relationships/hyperlink" Target="https://lgd-kanal.augustow.pl/nabor-nr-2-2026-efrr/" TargetMode="External"/><Relationship Id="rId20" Type="http://schemas.openxmlformats.org/officeDocument/2006/relationships/hyperlink" Target="https://bramanapodlasie.pl/konkursy-2025-2029/dziedzictwo-kulturowe-4/2026/efrr/ogloszenie-o-naborze-wnioskow4.26.html" TargetMode="External"/><Relationship Id="rId1" Type="http://schemas.openxmlformats.org/officeDocument/2006/relationships/hyperlink" Target="https://funduszeuepodlaskie.pl/nabory-wnioskow-parki-bioroznorodnosci-w-bof-1-26/" TargetMode="External"/><Relationship Id="rId6" Type="http://schemas.openxmlformats.org/officeDocument/2006/relationships/hyperlink" Target="https://szlaktatarski.org.pl/nabor-4-2026-efs-na-operacje-z-zakresu-typu-projektu-nr-2-ksztalcenie-ogolne/" TargetMode="External"/><Relationship Id="rId11" Type="http://schemas.openxmlformats.org/officeDocument/2006/relationships/hyperlink" Target="https://funduszeuepodlaskie.pl/nabory-wnioskow-inwestycje-w-infrastrukture-spoleczna-zwiazana-z-organizacja-uslug-spolecznych-2-26/" TargetMode="External"/><Relationship Id="rId5" Type="http://schemas.openxmlformats.org/officeDocument/2006/relationships/hyperlink" Target="https://lgd-bdn.pl/nabor-nr-5-2026-efs-kluby-seniora/" TargetMode="External"/><Relationship Id="rId15" Type="http://schemas.openxmlformats.org/officeDocument/2006/relationships/hyperlink" Target="https://funduszeuepodlaskie.pl/nabory-wnioskow-edukacja-przedszkolna-mof-miasta-lomza-2-26/" TargetMode="External"/><Relationship Id="rId23" Type="http://schemas.openxmlformats.org/officeDocument/2006/relationships/printerSettings" Target="../printerSettings/printerSettings6.bin"/><Relationship Id="rId10" Type="http://schemas.openxmlformats.org/officeDocument/2006/relationships/hyperlink" Target="https://www.puszczaknyszynska.org/nabor-nr-2-2026-efrr-przedsiewziecie-1-5-ochrona-dziedzictwa-przyrodniczego-i-kulturowego-oraz-rewitalizacja-obszarow-zdegradowanych/" TargetMode="External"/><Relationship Id="rId19" Type="http://schemas.openxmlformats.org/officeDocument/2006/relationships/hyperlink" Target="https://bramanapodlasie.pl/konkursy-2025-2029/uslugi-opiekuncze-6/2026/efs/ogloszenie-o-naborze.6.26.html" TargetMode="External"/><Relationship Id="rId4" Type="http://schemas.openxmlformats.org/officeDocument/2006/relationships/hyperlink" Target="https://funduszeuepodlaskie.pl/nabory-wnioskow-wsparcie-rodzin-przezywajacych-trudnosci-opiekunczo-wychowawcze-oraz-pieczy-zastepczej-1-26/" TargetMode="External"/><Relationship Id="rId9" Type="http://schemas.openxmlformats.org/officeDocument/2006/relationships/hyperlink" Target="https://www.puszczaknyszynska.org/nabor-nr-4-2026-efs-przedsiewziecie-2-6-wspieranie-osob-w-niekorzystnej-sytuacji-poprzez-realizacje-uslug-opiekunczych-efs/" TargetMode="External"/><Relationship Id="rId14" Type="http://schemas.openxmlformats.org/officeDocument/2006/relationships/hyperlink" Target="https://biebrza-leader.pl/2026/04/07/nabor-nr-5-2026-efrr/" TargetMode="External"/><Relationship Id="rId22" Type="http://schemas.openxmlformats.org/officeDocument/2006/relationships/hyperlink" Target="https://stowarzyszenienarew.org.pl/224/nabor-nr-92026efs.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funduszeuepomorskie.pl/nabory/8000-611-infrastruktura-turystyki-w-zakresie-projektow-dotyczacych-rozwoju-infrastruktury"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funduszeue.slaskie.pl/web/guest/nabory/lsi/488" TargetMode="External"/><Relationship Id="rId2" Type="http://schemas.openxmlformats.org/officeDocument/2006/relationships/hyperlink" Target="https://funduszeue.slaskie.pl/web/guest/nabory/lsi/449" TargetMode="External"/><Relationship Id="rId1" Type="http://schemas.openxmlformats.org/officeDocument/2006/relationships/hyperlink" Target="https://funduszeue.slaskie.pl/web/guest/nabory/lsi/430"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funduszeueswietokrzyskie.pl/nabory/ogloszenie-naboru-nr-fesw-08-01-iz-00-001-26-wsparcie-edukacji-przedszkolnej" TargetMode="External"/><Relationship Id="rId1" Type="http://schemas.openxmlformats.org/officeDocument/2006/relationships/hyperlink" Target="https://funduszeueswietokrzyskie.pl/nabory?szukaj=&amp;dzialanie%5B%5D=4.1&amp;termin_od=&amp;termin_do=&amp;sort=najnowsze"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funduszeeuropejskie.warmia.mazury.pl/nabory/308" TargetMode="External"/><Relationship Id="rId2" Type="http://schemas.openxmlformats.org/officeDocument/2006/relationships/hyperlink" Target="https://funduszeeuropejskie.warmia.mazury.pl/nabory/309" TargetMode="External"/><Relationship Id="rId1" Type="http://schemas.openxmlformats.org/officeDocument/2006/relationships/hyperlink" Target="https://funduszeeuropejskie.warmia.mazury.pl/nabory/307" TargetMode="External"/><Relationship Id="rId4"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3" Type="http://schemas.openxmlformats.org/officeDocument/2006/relationships/hyperlink" Target="https://funduszeue.wielkopolskie.pl/nabory/dzialanie-618-integracja-i-aktywizacja-spoleczna-oraz-wsparcie-potencjalu-w-ramach-zit-3" TargetMode="External"/><Relationship Id="rId2" Type="http://schemas.openxmlformats.org/officeDocument/2006/relationships/hyperlink" Target="https://funduszeue.wielkopolskie.pl/nabory/dzialanie-618-integracja-i-aktywizacja-spoleczna-oraz-wsparcie-potencjalu-w-ramach-zit-2" TargetMode="External"/><Relationship Id="rId1" Type="http://schemas.openxmlformats.org/officeDocument/2006/relationships/hyperlink" Target="https://funduszeue.wielkopolskie.pl/nabory/dzialanie-26-zwiekszenie-odpornosci-na-zmiany-klimatu-i-kleski-zywiolowe-w-ramach-zit-3" TargetMode="External"/><Relationship Id="rId4"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funduszeue.wzp.pl/lista_nabory/6-13-aktywna-integracja-w-regionie-typ-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funduszeue.lubelskie.pl/efs/nabory/9.5-ochrona-srodowiska-pracy/felu.09.05-iz.00-001-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funduszeue.lodzkie.pl/nabory/dzialanie-feld0902-spoleczenstwo-w-transformacji-8" TargetMode="External"/><Relationship Id="rId2" Type="http://schemas.openxmlformats.org/officeDocument/2006/relationships/hyperlink" Target="https://funduszeue.lodzkie.pl/nabory/dzialanie-feld0705-integracja-i-spoleczenstwo-obywatelskie-00126" TargetMode="External"/><Relationship Id="rId1" Type="http://schemas.openxmlformats.org/officeDocument/2006/relationships/hyperlink" Target="https://funduszeue.lodzkie.pl/nabory/dzialanie-feld0213-gospodarka-o-obiegu-zamknietym-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fundusze.malopolska.pl/nabory/13840-dzialanie-66-rozwoj-kompetencji-kadr-i-adaptacja-do-zmian-typ-finansowanie-uslug" TargetMode="External"/><Relationship Id="rId2" Type="http://schemas.openxmlformats.org/officeDocument/2006/relationships/hyperlink" Target="https://www.fundusze.malopolska.pl/nabory/13639-dzialanie-519-regionalne-sciezki-rowerowe-velomalopolska-typ-projektu" TargetMode="External"/><Relationship Id="rId1" Type="http://schemas.openxmlformats.org/officeDocument/2006/relationships/hyperlink" Target="https://www.fundusze.malopolska.pl/nabory/13656-dzialanie-41-drogi-regionalne-typ-projektu-c"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funduszeuedlamazowsza.eu/lista_nabory/5-7-kultura-i-turystyka-typ-projektu-turystyczne-szlaki-tematyczne-i-produkty-turystyczne-odwolujace-sie-do-walorow-historycznych-kulturowych-przyrodniczych-i-kulinarnych-tytul-naboru-nabor-dl/?_gl=1*nps2g9*_up*MQ..*_ga*MTE4MjE5OTQxMS4xNzc2MzIzMTU1*_ga_GF51127620*czE3NzYzMjMxNTUkbzEkZzEkdDE3NzYzMjMxNTckajU4JGwwJGgw" TargetMode="External"/><Relationship Id="rId2" Type="http://schemas.openxmlformats.org/officeDocument/2006/relationships/hyperlink" Target="https://funduszeuedlamazowsza.eu/lista_nabory/5-7-kultura-i-turystyka-typ-projektu-turystyczne-szlaki-tematyczne-i-produkty-turystyczne-odwolujace-sie-do-walorow-historycznych-kulturowych-przyrodniczych-i-kulinarnych-tytul-naboru-nabor-dl-2/" TargetMode="External"/><Relationship Id="rId1" Type="http://schemas.openxmlformats.org/officeDocument/2006/relationships/hyperlink" Target="https://funduszeuedlamazowsza.eu/lista_nabory/5-7-kultura-i-turystyka-typ-projektu-rozwoj-infrastruktury-do-prowadzenia-dzialalnosci-kulturalnej-waznej-dla-edukacji-i-aktywnosci-kulturalnej-nr-fema-05-07-ip-01-085-26-dla-regionu-rmr/" TargetMode="External"/><Relationship Id="rId5" Type="http://schemas.openxmlformats.org/officeDocument/2006/relationships/hyperlink" Target="https://funduszeuedlamazowsza.eu/lista_nabory/formatka-7-2-wzmocnienie-kompetencji-uczniow-nr-fema-07-02-ip-01-108-26-dla-regionu-mazowieckiego-regionalnego-rmr/" TargetMode="External"/><Relationship Id="rId4" Type="http://schemas.openxmlformats.org/officeDocument/2006/relationships/hyperlink" Target="https://funduszeuedlamazowsza.eu/lista_nabory/5-5-infrastruktura-spoleczna-typ-projektu-tworzenie-infrastruktury-spolecznej-w-ramach-deinstytucjonalizacji-uslug-i-reintegracji-spolecznej-nr-fema-05-05-ip-01-087-26-dla-rws-albo-rmr/?_gl=1*mrbq3k*_ga*MTc4NDg5NDMyOC4xNzc2MzI0MzYy*_up*MQ..*_ga_GF51127620*czE3NzYzMjQzNjEkbzEkZzAkdDE3NzYzMjQzNjEkajYwJGwwJGgw"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8" Type="http://schemas.openxmlformats.org/officeDocument/2006/relationships/hyperlink" Target="https://funduszeue.podkarpackie.pl/nabory-wnioskow/1-1-badania-i-rozwoj-typ-projektu-rozwoj-publicznej-infrastruktury-organizacji-badawczych-nr-naboru-fepk-01-01-iz-00-006-26" TargetMode="External"/><Relationship Id="rId3" Type="http://schemas.openxmlformats.org/officeDocument/2006/relationships/hyperlink" Target="https://funduszeue.podkarpackie.pl/nabory-wnioskow/8-5-uslugi-spoleczne-swiadczone-w-spolecznosci-lokalnej-nabor-nr-fepk-08-05-iz-00-001-24" TargetMode="External"/><Relationship Id="rId7" Type="http://schemas.openxmlformats.org/officeDocument/2006/relationships/hyperlink" Target="https://funduszeue.podkarpackie.pl/nabory-wnioskow/7-18-uslugi-spoleczne-i-zdrowotne-swiadczone-w-spolecznosci-lokalnej-nabor-nr-fepk-07-18-ip-01-005-26" TargetMode="External"/><Relationship Id="rId2" Type="http://schemas.openxmlformats.org/officeDocument/2006/relationships/hyperlink" Target="https://funduszeue.podkarpackie.pl/nabory-wnioskow/8-3-wsparcie-osob-doroslych-w-zdobywaniu-kompetencji-nabor-nr-fepk-08-03-iz-00-001-24" TargetMode="External"/><Relationship Id="rId1" Type="http://schemas.openxmlformats.org/officeDocument/2006/relationships/hyperlink" Target="https://funduszeue.podkarpackie.pl/nabory-wnioskow/8-6-integracja-spoleczna-nabor-nr-fepk-08-06-iz-00-001-24" TargetMode="External"/><Relationship Id="rId6" Type="http://schemas.openxmlformats.org/officeDocument/2006/relationships/hyperlink" Target="https://funduszeue.podkarpackie.pl/nabory-wnioskow/5-4-ochrona-zdrowia-nr-naboru-fepk-05-04-iz-00-002-26" TargetMode="External"/><Relationship Id="rId5" Type="http://schemas.openxmlformats.org/officeDocument/2006/relationships/hyperlink" Target="https://funduszeue.podkarpackie.pl/nabory-wnioskow/8-rozwoj-zdolnosci-uczniow-poza-edukacja-formalna-nabor-nr-fepk-08-01-iz-00-001-24" TargetMode="External"/><Relationship Id="rId10" Type="http://schemas.openxmlformats.org/officeDocument/2006/relationships/table" Target="../tables/table1.xml"/><Relationship Id="rId4" Type="http://schemas.openxmlformats.org/officeDocument/2006/relationships/hyperlink" Target="https://funduszeue.podkarpackie.pl/nabory-wnioskow/8-04-wsparcie-osob-doroslych-w-zdobywaniu-kompetencji-nabor-nr-fepk-08-04-iz-00-001-24" TargetMode="External"/><Relationship Id="rId9"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64074-7425-4C9B-BCDD-7A9B8FB419DA}">
  <dimension ref="A1:K6"/>
  <sheetViews>
    <sheetView zoomScale="71" zoomScaleNormal="71" workbookViewId="0">
      <selection activeCell="M4" sqref="M4"/>
    </sheetView>
  </sheetViews>
  <sheetFormatPr defaultRowHeight="14.5" x14ac:dyDescent="0.35"/>
  <cols>
    <col min="1" max="1" width="3.54296875" bestFit="1" customWidth="1"/>
    <col min="2" max="2" width="25.26953125" customWidth="1"/>
    <col min="3" max="3" width="25.453125" customWidth="1"/>
    <col min="4" max="4" width="20.7265625" customWidth="1"/>
    <col min="5" max="5" width="23.26953125" customWidth="1"/>
    <col min="6" max="6" width="17.7265625" customWidth="1"/>
    <col min="7" max="7" width="29" customWidth="1"/>
    <col min="8" max="8" width="23.453125" customWidth="1"/>
    <col min="9" max="9" width="31.26953125" customWidth="1"/>
    <col min="11" max="11" width="23" customWidth="1"/>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ht="42" x14ac:dyDescent="0.35">
      <c r="A2" s="6">
        <v>1</v>
      </c>
      <c r="B2" s="93" t="s">
        <v>299</v>
      </c>
      <c r="C2" s="6" t="s">
        <v>300</v>
      </c>
      <c r="D2" s="70">
        <v>46169</v>
      </c>
      <c r="E2" s="70">
        <v>46206</v>
      </c>
      <c r="F2" s="7" t="s">
        <v>27</v>
      </c>
      <c r="G2" s="6" t="s">
        <v>179</v>
      </c>
      <c r="H2" s="94">
        <v>18000000</v>
      </c>
      <c r="I2" s="70" t="s">
        <v>301</v>
      </c>
      <c r="J2" s="72" t="s">
        <v>28</v>
      </c>
      <c r="K2" s="59"/>
    </row>
    <row r="3" spans="1:11" ht="72.5" x14ac:dyDescent="0.35">
      <c r="A3" s="39">
        <v>2</v>
      </c>
      <c r="B3" s="95" t="s">
        <v>118</v>
      </c>
      <c r="C3" s="39" t="s">
        <v>119</v>
      </c>
      <c r="D3" s="96">
        <v>46106</v>
      </c>
      <c r="E3" s="96">
        <v>46147</v>
      </c>
      <c r="F3" s="25" t="s">
        <v>28</v>
      </c>
      <c r="G3" s="39" t="s">
        <v>31</v>
      </c>
      <c r="H3" s="97">
        <v>2347782</v>
      </c>
      <c r="I3" s="175" t="s">
        <v>176</v>
      </c>
      <c r="J3" s="39" t="s">
        <v>28</v>
      </c>
      <c r="K3" s="63"/>
    </row>
    <row r="4" spans="1:11" ht="98" x14ac:dyDescent="0.35">
      <c r="A4" s="298">
        <v>3</v>
      </c>
      <c r="B4" s="299" t="s">
        <v>118</v>
      </c>
      <c r="C4" s="298" t="s">
        <v>119</v>
      </c>
      <c r="D4" s="300">
        <v>46156</v>
      </c>
      <c r="E4" s="300">
        <v>46197</v>
      </c>
      <c r="F4" s="30" t="s">
        <v>27</v>
      </c>
      <c r="G4" s="298" t="s">
        <v>31</v>
      </c>
      <c r="H4" s="94">
        <v>5165435</v>
      </c>
      <c r="I4" s="70" t="s">
        <v>302</v>
      </c>
      <c r="J4" s="298" t="s">
        <v>28</v>
      </c>
      <c r="K4" s="301" t="s">
        <v>303</v>
      </c>
    </row>
    <row r="5" spans="1:11" ht="72.5" x14ac:dyDescent="0.35">
      <c r="A5" s="39">
        <v>3</v>
      </c>
      <c r="B5" s="95" t="s">
        <v>177</v>
      </c>
      <c r="C5" s="39" t="s">
        <v>178</v>
      </c>
      <c r="D5" s="96">
        <v>46141</v>
      </c>
      <c r="E5" s="96">
        <v>46184</v>
      </c>
      <c r="F5" s="25" t="s">
        <v>27</v>
      </c>
      <c r="G5" s="39" t="s">
        <v>179</v>
      </c>
      <c r="H5" s="97">
        <v>50000000</v>
      </c>
      <c r="I5" s="302" t="s">
        <v>304</v>
      </c>
      <c r="J5" s="39" t="s">
        <v>27</v>
      </c>
      <c r="K5" s="303" t="s">
        <v>305</v>
      </c>
    </row>
    <row r="6" spans="1:11" ht="15.5" x14ac:dyDescent="0.35">
      <c r="A6" s="1"/>
      <c r="B6" s="1"/>
      <c r="C6" s="1"/>
      <c r="D6" s="1"/>
      <c r="E6" s="1"/>
      <c r="F6" s="1"/>
      <c r="G6" s="176" t="s">
        <v>180</v>
      </c>
      <c r="H6" s="177">
        <f>SUM(H2:H5)</f>
        <v>75513217</v>
      </c>
      <c r="I6" s="1"/>
      <c r="J6" s="1"/>
      <c r="K6" s="1"/>
    </row>
  </sheetData>
  <dataValidations count="3">
    <dataValidation type="date" allowBlank="1" showInputMessage="1" showErrorMessage="1" error="Zły format daty. Jeśli chcesz wpisać kwartał, wpisz ostatni dzień tego kwartału." prompt="Format daty rrrr-mm-dd" sqref="E2:E5" xr:uid="{BF748549-DBB7-41DD-8C80-9E18910372EB}">
      <formula1>43831</formula1>
      <formula2>47848</formula2>
    </dataValidation>
    <dataValidation type="list" allowBlank="1" showInputMessage="1" showErrorMessage="1" sqref="J2:J5" xr:uid="{CF6C275F-168F-4E40-B457-87B3358A3324}">
      <formula1>"TAK,NIE,"</formula1>
    </dataValidation>
    <dataValidation type="decimal" allowBlank="1" showInputMessage="1" showErrorMessage="1" prompt="Wpisz kwotę budżetu naboru " sqref="H5 H2" xr:uid="{0B237644-9E0D-416C-A253-495F6F9C24C8}">
      <formula1>0</formula1>
      <formula2>999999999999999000</formula2>
    </dataValidation>
  </dataValidations>
  <hyperlinks>
    <hyperlink ref="I3" r:id="rId1" xr:uid="{8A728532-38CF-41DD-9DFA-E5AE7FD8EDF2}"/>
    <hyperlink ref="I5" r:id="rId2" xr:uid="{0046ADD2-8EC5-4853-96AB-29F5AFFA822B}"/>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56F5-E796-4A05-9309-4D86B577C9E8}">
  <sheetPr filterMode="1"/>
  <dimension ref="A1:K29"/>
  <sheetViews>
    <sheetView topLeftCell="A17" zoomScale="60" zoomScaleNormal="60" workbookViewId="0">
      <selection activeCell="H13" sqref="H13:H27"/>
    </sheetView>
  </sheetViews>
  <sheetFormatPr defaultColWidth="8.81640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7265625" style="1" customWidth="1"/>
    <col min="7" max="7" width="29" style="1" customWidth="1"/>
    <col min="8" max="8" width="23.453125" style="1" customWidth="1"/>
    <col min="9" max="9" width="31.26953125" style="1" customWidth="1"/>
    <col min="10" max="10" width="8.81640625" style="1"/>
    <col min="11" max="11" width="51.7265625" style="1" customWidth="1"/>
    <col min="12" max="16384" width="8.81640625" style="1"/>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ht="87" hidden="1" x14ac:dyDescent="0.35">
      <c r="A2" s="86">
        <v>1</v>
      </c>
      <c r="B2" s="88" t="s">
        <v>99</v>
      </c>
      <c r="C2" s="18" t="s">
        <v>100</v>
      </c>
      <c r="D2" s="17">
        <v>46044</v>
      </c>
      <c r="E2" s="17">
        <v>46188</v>
      </c>
      <c r="F2" s="9" t="s">
        <v>28</v>
      </c>
      <c r="G2" s="18" t="s">
        <v>32</v>
      </c>
      <c r="H2" s="19">
        <v>5.59</v>
      </c>
      <c r="I2" s="20" t="s">
        <v>103</v>
      </c>
      <c r="J2" s="9" t="s">
        <v>28</v>
      </c>
      <c r="K2" s="18" t="s">
        <v>105</v>
      </c>
    </row>
    <row r="3" spans="1:11" ht="87" hidden="1" x14ac:dyDescent="0.35">
      <c r="A3" s="85">
        <v>2</v>
      </c>
      <c r="B3" s="87" t="s">
        <v>101</v>
      </c>
      <c r="C3" s="13" t="s">
        <v>102</v>
      </c>
      <c r="D3" s="12">
        <v>46044</v>
      </c>
      <c r="E3" s="12">
        <v>46356</v>
      </c>
      <c r="F3" s="16" t="s">
        <v>28</v>
      </c>
      <c r="G3" s="13" t="s">
        <v>32</v>
      </c>
      <c r="H3" s="14">
        <v>8.81</v>
      </c>
      <c r="I3" s="15" t="s">
        <v>104</v>
      </c>
      <c r="J3" s="16" t="s">
        <v>28</v>
      </c>
      <c r="K3" s="13" t="s">
        <v>105</v>
      </c>
    </row>
    <row r="4" spans="1:11" ht="72.5" hidden="1" x14ac:dyDescent="0.35">
      <c r="A4" s="86">
        <v>3</v>
      </c>
      <c r="B4" s="88" t="s">
        <v>106</v>
      </c>
      <c r="C4" s="18" t="s">
        <v>107</v>
      </c>
      <c r="D4" s="17">
        <v>46045</v>
      </c>
      <c r="E4" s="17">
        <v>46203</v>
      </c>
      <c r="F4" s="9" t="s">
        <v>28</v>
      </c>
      <c r="G4" s="18" t="s">
        <v>32</v>
      </c>
      <c r="H4" s="19">
        <v>23.6</v>
      </c>
      <c r="I4" s="20" t="s">
        <v>112</v>
      </c>
      <c r="J4" s="9" t="s">
        <v>28</v>
      </c>
      <c r="K4" s="18" t="s">
        <v>114</v>
      </c>
    </row>
    <row r="5" spans="1:11" ht="72.5" hidden="1" x14ac:dyDescent="0.35">
      <c r="A5" s="85">
        <v>4</v>
      </c>
      <c r="B5" s="87" t="s">
        <v>75</v>
      </c>
      <c r="C5" s="13" t="s">
        <v>163</v>
      </c>
      <c r="D5" s="12">
        <v>46083</v>
      </c>
      <c r="E5" s="12">
        <v>46160</v>
      </c>
      <c r="F5" s="16" t="s">
        <v>28</v>
      </c>
      <c r="G5" s="13" t="s">
        <v>32</v>
      </c>
      <c r="H5" s="14">
        <v>21.42</v>
      </c>
      <c r="I5" s="15" t="s">
        <v>162</v>
      </c>
      <c r="J5" s="16" t="s">
        <v>27</v>
      </c>
      <c r="K5" s="13"/>
    </row>
    <row r="6" spans="1:11" ht="58" hidden="1" x14ac:dyDescent="0.35">
      <c r="A6" s="86">
        <v>5</v>
      </c>
      <c r="B6" s="88" t="s">
        <v>108</v>
      </c>
      <c r="C6" s="18" t="s">
        <v>109</v>
      </c>
      <c r="D6" s="17">
        <v>46100</v>
      </c>
      <c r="E6" s="17">
        <v>46148</v>
      </c>
      <c r="F6" s="9" t="s">
        <v>28</v>
      </c>
      <c r="G6" s="18" t="s">
        <v>35</v>
      </c>
      <c r="H6" s="19">
        <v>3.29</v>
      </c>
      <c r="I6" s="20" t="s">
        <v>161</v>
      </c>
      <c r="J6" s="9" t="s">
        <v>27</v>
      </c>
      <c r="K6" s="18" t="s">
        <v>160</v>
      </c>
    </row>
    <row r="7" spans="1:11" ht="72.5" hidden="1" x14ac:dyDescent="0.35">
      <c r="A7" s="85">
        <v>6</v>
      </c>
      <c r="B7" s="87" t="s">
        <v>33</v>
      </c>
      <c r="C7" s="13" t="s">
        <v>34</v>
      </c>
      <c r="D7" s="12">
        <v>46106</v>
      </c>
      <c r="E7" s="12">
        <v>46150</v>
      </c>
      <c r="F7" s="16" t="s">
        <v>28</v>
      </c>
      <c r="G7" s="13" t="s">
        <v>113</v>
      </c>
      <c r="H7" s="14">
        <v>0.32</v>
      </c>
      <c r="I7" s="15" t="s">
        <v>159</v>
      </c>
      <c r="J7" s="16" t="s">
        <v>27</v>
      </c>
      <c r="K7" s="13" t="s">
        <v>158</v>
      </c>
    </row>
    <row r="8" spans="1:11" ht="72.5" hidden="1" x14ac:dyDescent="0.35">
      <c r="A8" s="86">
        <v>7</v>
      </c>
      <c r="B8" s="88" t="s">
        <v>33</v>
      </c>
      <c r="C8" s="18" t="s">
        <v>34</v>
      </c>
      <c r="D8" s="17">
        <v>46113</v>
      </c>
      <c r="E8" s="17">
        <v>46150</v>
      </c>
      <c r="F8" s="9" t="s">
        <v>28</v>
      </c>
      <c r="G8" s="18" t="s">
        <v>157</v>
      </c>
      <c r="H8" s="19">
        <v>0.32</v>
      </c>
      <c r="I8" s="20" t="s">
        <v>156</v>
      </c>
      <c r="J8" s="9" t="s">
        <v>27</v>
      </c>
      <c r="K8" s="18" t="s">
        <v>115</v>
      </c>
    </row>
    <row r="9" spans="1:11" ht="87" hidden="1" x14ac:dyDescent="0.35">
      <c r="A9" s="85">
        <v>8</v>
      </c>
      <c r="B9" s="87" t="s">
        <v>33</v>
      </c>
      <c r="C9" s="13" t="s">
        <v>34</v>
      </c>
      <c r="D9" s="12">
        <v>46132</v>
      </c>
      <c r="E9" s="12">
        <v>46146</v>
      </c>
      <c r="F9" s="16" t="s">
        <v>28</v>
      </c>
      <c r="G9" s="13" t="s">
        <v>150</v>
      </c>
      <c r="H9" s="14">
        <v>0.76</v>
      </c>
      <c r="I9" s="15" t="s">
        <v>155</v>
      </c>
      <c r="J9" s="16" t="s">
        <v>27</v>
      </c>
      <c r="K9" s="13" t="s">
        <v>154</v>
      </c>
    </row>
    <row r="10" spans="1:11" ht="87" hidden="1" x14ac:dyDescent="0.35">
      <c r="A10" s="86">
        <v>9</v>
      </c>
      <c r="B10" s="88" t="s">
        <v>153</v>
      </c>
      <c r="C10" s="18" t="s">
        <v>152</v>
      </c>
      <c r="D10" s="17">
        <v>46132</v>
      </c>
      <c r="E10" s="17">
        <v>46146</v>
      </c>
      <c r="F10" s="9" t="s">
        <v>28</v>
      </c>
      <c r="G10" s="18" t="s">
        <v>150</v>
      </c>
      <c r="H10" s="19">
        <v>1.56</v>
      </c>
      <c r="I10" s="20" t="s">
        <v>151</v>
      </c>
      <c r="J10" s="9" t="s">
        <v>27</v>
      </c>
      <c r="K10" s="18" t="s">
        <v>264</v>
      </c>
    </row>
    <row r="11" spans="1:11" ht="136.5" hidden="1" customHeight="1" x14ac:dyDescent="0.35">
      <c r="A11" s="85">
        <v>10</v>
      </c>
      <c r="B11" s="87" t="s">
        <v>110</v>
      </c>
      <c r="C11" s="13" t="s">
        <v>111</v>
      </c>
      <c r="D11" s="12">
        <v>46132</v>
      </c>
      <c r="E11" s="12">
        <v>46146</v>
      </c>
      <c r="F11" s="16" t="s">
        <v>28</v>
      </c>
      <c r="G11" s="13" t="s">
        <v>150</v>
      </c>
      <c r="H11" s="14">
        <v>2.6</v>
      </c>
      <c r="I11" s="15" t="s">
        <v>149</v>
      </c>
      <c r="J11" s="16" t="s">
        <v>28</v>
      </c>
      <c r="K11" s="13" t="s">
        <v>148</v>
      </c>
    </row>
    <row r="12" spans="1:11" ht="72.5" hidden="1" x14ac:dyDescent="0.35">
      <c r="A12" s="86">
        <v>11</v>
      </c>
      <c r="B12" s="88" t="s">
        <v>101</v>
      </c>
      <c r="C12" s="18" t="s">
        <v>102</v>
      </c>
      <c r="D12" s="17">
        <v>46107</v>
      </c>
      <c r="E12" s="17">
        <v>46295</v>
      </c>
      <c r="F12" s="9" t="s">
        <v>28</v>
      </c>
      <c r="G12" s="18" t="s">
        <v>32</v>
      </c>
      <c r="H12" s="19">
        <v>5.57</v>
      </c>
      <c r="I12" s="20" t="s">
        <v>263</v>
      </c>
      <c r="J12" s="9" t="s">
        <v>28</v>
      </c>
      <c r="K12" s="18" t="s">
        <v>262</v>
      </c>
    </row>
    <row r="13" spans="1:11" ht="87" x14ac:dyDescent="0.35">
      <c r="A13" s="85">
        <v>12</v>
      </c>
      <c r="B13" s="87" t="s">
        <v>36</v>
      </c>
      <c r="C13" s="13" t="s">
        <v>37</v>
      </c>
      <c r="D13" s="12">
        <v>46139</v>
      </c>
      <c r="E13" s="12">
        <v>46153</v>
      </c>
      <c r="F13" s="16" t="s">
        <v>27</v>
      </c>
      <c r="G13" s="13" t="s">
        <v>252</v>
      </c>
      <c r="H13" s="14">
        <v>1.68</v>
      </c>
      <c r="I13" s="15" t="s">
        <v>261</v>
      </c>
      <c r="J13" s="16" t="s">
        <v>28</v>
      </c>
      <c r="K13" s="13" t="s">
        <v>260</v>
      </c>
    </row>
    <row r="14" spans="1:11" ht="72.5" hidden="1" x14ac:dyDescent="0.35">
      <c r="A14" s="86">
        <v>13</v>
      </c>
      <c r="B14" s="88" t="s">
        <v>33</v>
      </c>
      <c r="C14" s="18" t="s">
        <v>34</v>
      </c>
      <c r="D14" s="17">
        <v>46119</v>
      </c>
      <c r="E14" s="17">
        <v>46160</v>
      </c>
      <c r="F14" s="9" t="s">
        <v>28</v>
      </c>
      <c r="G14" s="18" t="s">
        <v>255</v>
      </c>
      <c r="H14" s="19">
        <v>0.46</v>
      </c>
      <c r="I14" s="20" t="s">
        <v>259</v>
      </c>
      <c r="J14" s="9" t="s">
        <v>27</v>
      </c>
      <c r="K14" s="18" t="s">
        <v>256</v>
      </c>
    </row>
    <row r="15" spans="1:11" ht="72.5" hidden="1" x14ac:dyDescent="0.35">
      <c r="A15" s="85">
        <v>14</v>
      </c>
      <c r="B15" s="87" t="s">
        <v>239</v>
      </c>
      <c r="C15" s="13" t="s">
        <v>238</v>
      </c>
      <c r="D15" s="12">
        <v>46119</v>
      </c>
      <c r="E15" s="12">
        <v>46160</v>
      </c>
      <c r="F15" s="16" t="s">
        <v>28</v>
      </c>
      <c r="G15" s="13" t="s">
        <v>255</v>
      </c>
      <c r="H15" s="14">
        <v>1.03</v>
      </c>
      <c r="I15" s="15" t="s">
        <v>258</v>
      </c>
      <c r="J15" s="16" t="s">
        <v>27</v>
      </c>
      <c r="K15" s="13" t="s">
        <v>256</v>
      </c>
    </row>
    <row r="16" spans="1:11" ht="72.5" hidden="1" x14ac:dyDescent="0.35">
      <c r="A16" s="86">
        <v>15</v>
      </c>
      <c r="B16" s="88" t="s">
        <v>153</v>
      </c>
      <c r="C16" s="18" t="s">
        <v>152</v>
      </c>
      <c r="D16" s="17">
        <v>46127</v>
      </c>
      <c r="E16" s="17">
        <v>46160</v>
      </c>
      <c r="F16" s="9" t="s">
        <v>28</v>
      </c>
      <c r="G16" s="18" t="s">
        <v>255</v>
      </c>
      <c r="H16" s="19">
        <v>2</v>
      </c>
      <c r="I16" s="20" t="s">
        <v>257</v>
      </c>
      <c r="J16" s="9" t="s">
        <v>27</v>
      </c>
      <c r="K16" s="18" t="s">
        <v>256</v>
      </c>
    </row>
    <row r="17" spans="1:11" ht="43.5" x14ac:dyDescent="0.35">
      <c r="A17" s="85">
        <v>16</v>
      </c>
      <c r="B17" s="87" t="s">
        <v>110</v>
      </c>
      <c r="C17" s="13" t="s">
        <v>111</v>
      </c>
      <c r="D17" s="12">
        <v>46132</v>
      </c>
      <c r="E17" s="12">
        <v>46164</v>
      </c>
      <c r="F17" s="16" t="s">
        <v>27</v>
      </c>
      <c r="G17" s="13" t="s">
        <v>255</v>
      </c>
      <c r="H17" s="14">
        <v>2.87</v>
      </c>
      <c r="I17" s="15" t="s">
        <v>254</v>
      </c>
      <c r="J17" s="16" t="s">
        <v>28</v>
      </c>
      <c r="K17" s="13"/>
    </row>
    <row r="18" spans="1:11" ht="58" hidden="1" x14ac:dyDescent="0.35">
      <c r="A18" s="86">
        <v>17</v>
      </c>
      <c r="B18" s="88" t="s">
        <v>96</v>
      </c>
      <c r="C18" s="18" t="s">
        <v>165</v>
      </c>
      <c r="D18" s="17">
        <v>46121</v>
      </c>
      <c r="E18" s="17">
        <v>46164</v>
      </c>
      <c r="F18" s="9" t="s">
        <v>28</v>
      </c>
      <c r="G18" s="18" t="s">
        <v>32</v>
      </c>
      <c r="H18" s="19">
        <v>2.96</v>
      </c>
      <c r="I18" s="20" t="s">
        <v>253</v>
      </c>
      <c r="J18" s="9" t="s">
        <v>28</v>
      </c>
      <c r="K18" s="18" t="s">
        <v>164</v>
      </c>
    </row>
    <row r="19" spans="1:11" ht="87" x14ac:dyDescent="0.35">
      <c r="A19" s="85">
        <v>18</v>
      </c>
      <c r="B19" s="87" t="s">
        <v>33</v>
      </c>
      <c r="C19" s="13" t="s">
        <v>34</v>
      </c>
      <c r="D19" s="12">
        <v>46146</v>
      </c>
      <c r="E19" s="12">
        <v>46164</v>
      </c>
      <c r="F19" s="16" t="s">
        <v>27</v>
      </c>
      <c r="G19" s="13" t="s">
        <v>252</v>
      </c>
      <c r="H19" s="14">
        <v>0.3</v>
      </c>
      <c r="I19" s="15" t="s">
        <v>251</v>
      </c>
      <c r="J19" s="16" t="s">
        <v>27</v>
      </c>
      <c r="K19" s="13" t="s">
        <v>234</v>
      </c>
    </row>
    <row r="20" spans="1:11" ht="101.5" hidden="1" x14ac:dyDescent="0.35">
      <c r="A20" s="86">
        <v>19</v>
      </c>
      <c r="B20" s="88" t="s">
        <v>36</v>
      </c>
      <c r="C20" s="18" t="s">
        <v>37</v>
      </c>
      <c r="D20" s="17">
        <v>46133</v>
      </c>
      <c r="E20" s="17">
        <v>46164</v>
      </c>
      <c r="F20" s="9" t="s">
        <v>28</v>
      </c>
      <c r="G20" s="18" t="s">
        <v>249</v>
      </c>
      <c r="H20" s="19">
        <v>1.28</v>
      </c>
      <c r="I20" s="20" t="s">
        <v>250</v>
      </c>
      <c r="J20" s="9" t="s">
        <v>28</v>
      </c>
      <c r="K20" s="18" t="s">
        <v>247</v>
      </c>
    </row>
    <row r="21" spans="1:11" ht="101.5" hidden="1" x14ac:dyDescent="0.35">
      <c r="A21" s="85">
        <v>20</v>
      </c>
      <c r="B21" s="87" t="s">
        <v>110</v>
      </c>
      <c r="C21" s="13" t="s">
        <v>111</v>
      </c>
      <c r="D21" s="12">
        <v>46133</v>
      </c>
      <c r="E21" s="12">
        <v>46164</v>
      </c>
      <c r="F21" s="16" t="s">
        <v>28</v>
      </c>
      <c r="G21" s="13" t="s">
        <v>249</v>
      </c>
      <c r="H21" s="14">
        <v>1.06</v>
      </c>
      <c r="I21" s="15" t="s">
        <v>248</v>
      </c>
      <c r="J21" s="16" t="s">
        <v>28</v>
      </c>
      <c r="K21" s="13" t="s">
        <v>247</v>
      </c>
    </row>
    <row r="22" spans="1:11" ht="116" x14ac:dyDescent="0.35">
      <c r="A22" s="86">
        <v>21</v>
      </c>
      <c r="B22" s="88" t="s">
        <v>239</v>
      </c>
      <c r="C22" s="18" t="s">
        <v>238</v>
      </c>
      <c r="D22" s="17">
        <v>46150</v>
      </c>
      <c r="E22" s="17">
        <v>46170</v>
      </c>
      <c r="F22" s="9" t="s">
        <v>27</v>
      </c>
      <c r="G22" s="18" t="s">
        <v>245</v>
      </c>
      <c r="H22" s="19">
        <v>0.42</v>
      </c>
      <c r="I22" s="20" t="s">
        <v>246</v>
      </c>
      <c r="J22" s="9" t="s">
        <v>27</v>
      </c>
      <c r="K22" s="18" t="s">
        <v>240</v>
      </c>
    </row>
    <row r="23" spans="1:11" ht="116" x14ac:dyDescent="0.35">
      <c r="A23" s="85">
        <v>22</v>
      </c>
      <c r="B23" s="87" t="s">
        <v>153</v>
      </c>
      <c r="C23" s="13" t="s">
        <v>152</v>
      </c>
      <c r="D23" s="12">
        <v>46150</v>
      </c>
      <c r="E23" s="12">
        <v>46170</v>
      </c>
      <c r="F23" s="16" t="s">
        <v>27</v>
      </c>
      <c r="G23" s="13" t="s">
        <v>245</v>
      </c>
      <c r="H23" s="14">
        <v>0.42</v>
      </c>
      <c r="I23" s="15" t="s">
        <v>244</v>
      </c>
      <c r="J23" s="16" t="s">
        <v>27</v>
      </c>
      <c r="K23" s="13" t="s">
        <v>240</v>
      </c>
    </row>
    <row r="24" spans="1:11" ht="116" x14ac:dyDescent="0.35">
      <c r="A24" s="86">
        <v>23</v>
      </c>
      <c r="B24" s="88" t="s">
        <v>110</v>
      </c>
      <c r="C24" s="18" t="s">
        <v>111</v>
      </c>
      <c r="D24" s="17">
        <v>46150</v>
      </c>
      <c r="E24" s="17">
        <v>46170</v>
      </c>
      <c r="F24" s="9" t="s">
        <v>27</v>
      </c>
      <c r="G24" s="18" t="s">
        <v>242</v>
      </c>
      <c r="H24" s="19">
        <v>0.7</v>
      </c>
      <c r="I24" s="20" t="s">
        <v>243</v>
      </c>
      <c r="J24" s="9" t="s">
        <v>28</v>
      </c>
      <c r="K24" s="18" t="s">
        <v>240</v>
      </c>
    </row>
    <row r="25" spans="1:11" ht="116" x14ac:dyDescent="0.35">
      <c r="A25" s="85">
        <v>24</v>
      </c>
      <c r="B25" s="87" t="s">
        <v>110</v>
      </c>
      <c r="C25" s="13" t="s">
        <v>111</v>
      </c>
      <c r="D25" s="12">
        <v>46150</v>
      </c>
      <c r="E25" s="12">
        <v>46170</v>
      </c>
      <c r="F25" s="16" t="s">
        <v>27</v>
      </c>
      <c r="G25" s="13" t="s">
        <v>242</v>
      </c>
      <c r="H25" s="14">
        <v>5</v>
      </c>
      <c r="I25" s="15" t="s">
        <v>241</v>
      </c>
      <c r="J25" s="16" t="s">
        <v>28</v>
      </c>
      <c r="K25" s="13" t="s">
        <v>240</v>
      </c>
    </row>
    <row r="26" spans="1:11" ht="87" x14ac:dyDescent="0.35">
      <c r="A26" s="86">
        <v>25</v>
      </c>
      <c r="B26" s="88" t="s">
        <v>239</v>
      </c>
      <c r="C26" s="18" t="s">
        <v>238</v>
      </c>
      <c r="D26" s="17">
        <v>46153</v>
      </c>
      <c r="E26" s="17">
        <v>46170</v>
      </c>
      <c r="F26" s="9" t="s">
        <v>27</v>
      </c>
      <c r="G26" s="18" t="s">
        <v>236</v>
      </c>
      <c r="H26" s="19">
        <v>0.42</v>
      </c>
      <c r="I26" s="20" t="s">
        <v>237</v>
      </c>
      <c r="J26" s="9" t="s">
        <v>28</v>
      </c>
      <c r="K26" s="18" t="s">
        <v>234</v>
      </c>
    </row>
    <row r="27" spans="1:11" ht="87" x14ac:dyDescent="0.35">
      <c r="A27" s="85">
        <v>26</v>
      </c>
      <c r="B27" s="87" t="s">
        <v>153</v>
      </c>
      <c r="C27" s="13" t="s">
        <v>152</v>
      </c>
      <c r="D27" s="12">
        <v>46153</v>
      </c>
      <c r="E27" s="12">
        <v>46170</v>
      </c>
      <c r="F27" s="16" t="s">
        <v>27</v>
      </c>
      <c r="G27" s="13" t="s">
        <v>236</v>
      </c>
      <c r="H27" s="14">
        <v>0.6</v>
      </c>
      <c r="I27" s="15" t="s">
        <v>235</v>
      </c>
      <c r="J27" s="16" t="s">
        <v>27</v>
      </c>
      <c r="K27" s="13" t="s">
        <v>234</v>
      </c>
    </row>
    <row r="28" spans="1:11" hidden="1" x14ac:dyDescent="0.35">
      <c r="B28" s="174"/>
      <c r="C28" s="162"/>
      <c r="D28" s="173"/>
      <c r="E28" s="173"/>
      <c r="G28" s="172"/>
      <c r="H28" s="164">
        <f>SUBTOTAL(9,H13:H27)</f>
        <v>12.41</v>
      </c>
      <c r="I28" s="171"/>
      <c r="K28" s="162"/>
    </row>
    <row r="29" spans="1:11" hidden="1" x14ac:dyDescent="0.35">
      <c r="G29" s="170" t="s">
        <v>42</v>
      </c>
      <c r="H29" s="89">
        <f>SUM(H2:H28)</f>
        <v>107.45</v>
      </c>
    </row>
  </sheetData>
  <autoFilter ref="A1:K29" xr:uid="{49264074-7425-4C9B-BCDD-7A9B8FB419DA}">
    <filterColumn colId="5">
      <filters>
        <filter val="TAK"/>
      </filters>
    </filterColumn>
  </autoFilter>
  <hyperlinks>
    <hyperlink ref="I2" r:id="rId1" xr:uid="{B4ECDCA5-D66C-457E-B098-764F910873D2}"/>
    <hyperlink ref="I3" r:id="rId2" xr:uid="{C6EDDEE2-FA38-41CA-B9B3-971B131D22A6}"/>
    <hyperlink ref="I4" r:id="rId3" xr:uid="{345E3D0D-6CA6-45FA-8D83-D7194DA1CFB3}"/>
    <hyperlink ref="I5" r:id="rId4" xr:uid="{91AECF88-B1B5-420A-B9F6-716B9C255EA1}"/>
    <hyperlink ref="I6" r:id="rId5" xr:uid="{F800B710-E019-4BE9-B51D-A8253DB8FCAA}"/>
    <hyperlink ref="I7" r:id="rId6" xr:uid="{A260A427-2314-455A-88F3-EBCE7B7C4EC8}"/>
    <hyperlink ref="I8" r:id="rId7" xr:uid="{058786AF-43A1-42AB-985E-0AAAADB3D57D}"/>
    <hyperlink ref="I9" r:id="rId8" xr:uid="{F023A93A-12E9-49BA-9FFC-332926549BFD}"/>
    <hyperlink ref="I10" r:id="rId9" xr:uid="{AE0F3282-6E2A-4F6F-A439-3C55AC68FF1C}"/>
    <hyperlink ref="I11" r:id="rId10" xr:uid="{82C6616B-DFB7-4229-BB02-35AF658F8EB2}"/>
    <hyperlink ref="I12" r:id="rId11" xr:uid="{14E112B0-798F-472F-AF33-9ADB65C7991F}"/>
    <hyperlink ref="I14" r:id="rId12" xr:uid="{455F4F0D-E46B-402E-8B32-B55876CF1034}"/>
    <hyperlink ref="I15" r:id="rId13" xr:uid="{592FABA3-C162-47B6-84AD-B81591A8D92B}"/>
    <hyperlink ref="I17" r:id="rId14" xr:uid="{7FE894AE-7348-45B8-9E62-DDC73E6D7B5A}"/>
    <hyperlink ref="I18" r:id="rId15" xr:uid="{A14E2D7B-50C4-4D9F-AEAC-4A5C4ED5B286}"/>
    <hyperlink ref="I21" r:id="rId16" xr:uid="{82B96ACA-6CA0-4E38-AB92-2BC03DB66331}"/>
    <hyperlink ref="I19" r:id="rId17" xr:uid="{7FC23AAB-DF35-4DDC-BE4B-E2D296010D6A}"/>
    <hyperlink ref="I22" r:id="rId18" xr:uid="{D3616009-4C12-4AE0-A5EA-3423F2A27F3D}"/>
    <hyperlink ref="I23" r:id="rId19" xr:uid="{2E2595C6-A900-4F58-BD77-E204DC3E98AF}"/>
    <hyperlink ref="I24" r:id="rId20" xr:uid="{6B780823-3E45-4E40-A97C-D0FC362F63C8}"/>
    <hyperlink ref="I25" r:id="rId21" xr:uid="{06CCA8FC-8BCA-4B82-BC7F-2BA4C000C69D}"/>
    <hyperlink ref="I27" r:id="rId22" xr:uid="{9D8AA5B8-0555-4185-AC39-80DBA438404D}"/>
  </hyperlinks>
  <pageMargins left="0.7" right="0.7" top="0.75" bottom="0.75" header="0.3" footer="0.3"/>
  <pageSetup paperSize="9" orientation="portrait" r:id="rId2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DE7E6-2B65-4EE4-8825-F6E00819DB41}">
  <dimension ref="A1:K3"/>
  <sheetViews>
    <sheetView workbookViewId="0">
      <selection activeCell="H2" sqref="H2"/>
    </sheetView>
  </sheetViews>
  <sheetFormatPr defaultColWidth="8.7265625" defaultRowHeight="14.5" x14ac:dyDescent="0.35"/>
  <cols>
    <col min="1" max="1" width="3.54296875" style="1" bestFit="1" customWidth="1"/>
    <col min="2" max="2" width="25.26953125" style="1" customWidth="1"/>
    <col min="3" max="3" width="25.453125" style="1" customWidth="1"/>
    <col min="4" max="4" width="20.7265625" style="1" customWidth="1"/>
    <col min="5" max="5" width="23.26953125" style="1" customWidth="1"/>
    <col min="6" max="6" width="17.7265625" style="1" customWidth="1"/>
    <col min="7" max="7" width="29" style="1" customWidth="1"/>
    <col min="8" max="8" width="23.453125" style="1" customWidth="1"/>
    <col min="9" max="9" width="45.453125" style="5" customWidth="1"/>
    <col min="10" max="16384" width="8.7265625" style="1"/>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ht="84" x14ac:dyDescent="0.35">
      <c r="A2" s="6">
        <v>1</v>
      </c>
      <c r="B2" s="93" t="s">
        <v>61</v>
      </c>
      <c r="C2" s="6" t="s">
        <v>62</v>
      </c>
      <c r="D2" s="70">
        <v>45966</v>
      </c>
      <c r="E2" s="70">
        <v>46203</v>
      </c>
      <c r="F2" s="7" t="s">
        <v>28</v>
      </c>
      <c r="G2" s="6" t="s">
        <v>63</v>
      </c>
      <c r="H2" s="206">
        <v>19.21</v>
      </c>
      <c r="I2" s="139" t="s">
        <v>64</v>
      </c>
      <c r="J2" s="72" t="s">
        <v>27</v>
      </c>
      <c r="K2" s="59"/>
    </row>
    <row r="3" spans="1:11" x14ac:dyDescent="0.35">
      <c r="A3" s="23"/>
      <c r="B3" s="60"/>
      <c r="C3" s="61"/>
      <c r="D3" s="62"/>
      <c r="E3" s="62"/>
      <c r="F3" s="23"/>
      <c r="G3" s="205" t="s">
        <v>42</v>
      </c>
      <c r="H3" s="207">
        <v>19.21</v>
      </c>
      <c r="I3" s="136"/>
      <c r="J3" s="61"/>
      <c r="K3" s="137"/>
    </row>
  </sheetData>
  <autoFilter ref="A1:K1" xr:uid="{49264074-7425-4C9B-BCDD-7A9B8FB419DA}"/>
  <conditionalFormatting sqref="H2">
    <cfRule type="containsText" dxfId="0" priority="1" operator="containsText" text="|">
      <formula>NOT(ISERROR(SEARCH("|",H2)))</formula>
    </cfRule>
  </conditionalFormatting>
  <dataValidations count="3">
    <dataValidation type="decimal" allowBlank="1" showInputMessage="1" showErrorMessage="1" prompt="Wpisz kwotę budżetu naboru " sqref="H2" xr:uid="{831007C2-1EC4-46D5-AD7B-BD275B2EB255}">
      <formula1>0</formula1>
      <formula2>999999999999999000</formula2>
    </dataValidation>
    <dataValidation type="list" allowBlank="1" showInputMessage="1" showErrorMessage="1" sqref="J2" xr:uid="{FAEFEBDF-825E-4AF9-8034-354A2BEAEA74}">
      <formula1>"TAK,NIE,"</formula1>
    </dataValidation>
    <dataValidation type="date" allowBlank="1" showInputMessage="1" showErrorMessage="1" error="Zły format daty. Jeśli chcesz wpisać kwartał, wpisz ostatni dzień tego kwartału." prompt="Format daty rrrr-mm-dd" sqref="E2" xr:uid="{2C3D73FE-8EB8-4AF5-98E6-87504578BF67}">
      <formula1>43831</formula1>
      <formula2>47848</formula2>
    </dataValidation>
  </dataValidations>
  <hyperlinks>
    <hyperlink ref="I2" r:id="rId1" xr:uid="{7ABDC1E4-3CD1-45C0-8066-97384763DA5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01B0C-EE70-4420-8043-6212782FFA17}">
  <dimension ref="A1:K8"/>
  <sheetViews>
    <sheetView zoomScale="59" zoomScaleNormal="59" workbookViewId="0">
      <selection activeCell="E16" sqref="E16"/>
    </sheetView>
  </sheetViews>
  <sheetFormatPr defaultColWidth="8.7265625" defaultRowHeight="14.5" x14ac:dyDescent="0.35"/>
  <cols>
    <col min="1" max="1" width="5.54296875" style="1" bestFit="1" customWidth="1"/>
    <col min="2" max="2" width="25.26953125" style="1" customWidth="1"/>
    <col min="3" max="3" width="25.453125" style="1" customWidth="1"/>
    <col min="4" max="4" width="20.7265625" style="1" customWidth="1"/>
    <col min="5" max="5" width="23.26953125" style="1" customWidth="1"/>
    <col min="6" max="6" width="17.7265625" style="1" customWidth="1"/>
    <col min="7" max="7" width="29" style="1" customWidth="1"/>
    <col min="8" max="8" width="23.453125" style="21" customWidth="1"/>
    <col min="9" max="10" width="31.26953125" style="1" customWidth="1"/>
    <col min="11" max="11" width="26.7265625" style="1" customWidth="1"/>
    <col min="12" max="16384" width="8.7265625" style="1"/>
  </cols>
  <sheetData>
    <row r="1" spans="1:11" ht="43.5" x14ac:dyDescent="0.35">
      <c r="A1" s="2" t="s">
        <v>0</v>
      </c>
      <c r="B1" s="2" t="s">
        <v>1</v>
      </c>
      <c r="C1" s="2" t="s">
        <v>2</v>
      </c>
      <c r="D1" s="3" t="s">
        <v>24</v>
      </c>
      <c r="E1" s="2" t="s">
        <v>25</v>
      </c>
      <c r="F1" s="2" t="s">
        <v>19</v>
      </c>
      <c r="G1" s="2" t="s">
        <v>23</v>
      </c>
      <c r="H1" s="22" t="s">
        <v>22</v>
      </c>
      <c r="I1" s="2" t="s">
        <v>20</v>
      </c>
      <c r="J1" s="2" t="s">
        <v>21</v>
      </c>
      <c r="K1" s="2" t="s">
        <v>3</v>
      </c>
    </row>
    <row r="2" spans="1:11" ht="42.5" x14ac:dyDescent="0.35">
      <c r="A2" s="23"/>
      <c r="B2" s="370" t="s">
        <v>43</v>
      </c>
      <c r="C2" s="61" t="s">
        <v>44</v>
      </c>
      <c r="D2" s="371">
        <v>45961</v>
      </c>
      <c r="E2" s="371">
        <v>46170</v>
      </c>
      <c r="F2" s="370" t="s">
        <v>28</v>
      </c>
      <c r="G2" s="61" t="s">
        <v>50</v>
      </c>
      <c r="H2" s="205">
        <v>22.63</v>
      </c>
      <c r="I2" s="27" t="s">
        <v>53</v>
      </c>
      <c r="J2" s="25" t="s">
        <v>27</v>
      </c>
      <c r="K2" s="61" t="s">
        <v>55</v>
      </c>
    </row>
    <row r="3" spans="1:11" ht="28.5" x14ac:dyDescent="0.35">
      <c r="A3" s="24"/>
      <c r="B3" s="100" t="s">
        <v>48</v>
      </c>
      <c r="C3" s="98" t="s">
        <v>49</v>
      </c>
      <c r="D3" s="372">
        <v>45981</v>
      </c>
      <c r="E3" s="372">
        <v>46752</v>
      </c>
      <c r="F3" s="100" t="s">
        <v>28</v>
      </c>
      <c r="G3" s="98" t="s">
        <v>51</v>
      </c>
      <c r="H3" s="373">
        <v>7.02</v>
      </c>
      <c r="I3" s="34" t="s">
        <v>54</v>
      </c>
      <c r="J3" s="98" t="s">
        <v>28</v>
      </c>
      <c r="K3" s="98"/>
    </row>
    <row r="4" spans="1:11" ht="42.5" x14ac:dyDescent="0.35">
      <c r="A4" s="374"/>
      <c r="B4" s="100" t="s">
        <v>45</v>
      </c>
      <c r="C4" s="98" t="s">
        <v>46</v>
      </c>
      <c r="D4" s="372">
        <v>46108</v>
      </c>
      <c r="E4" s="372">
        <v>46153</v>
      </c>
      <c r="F4" s="100" t="s">
        <v>28</v>
      </c>
      <c r="G4" s="98" t="s">
        <v>50</v>
      </c>
      <c r="H4" s="373">
        <v>7.59</v>
      </c>
      <c r="I4" s="375" t="s">
        <v>334</v>
      </c>
      <c r="J4" s="98" t="s">
        <v>28</v>
      </c>
      <c r="K4" s="98"/>
    </row>
    <row r="5" spans="1:11" ht="28.5" x14ac:dyDescent="0.35">
      <c r="B5" s="370" t="s">
        <v>204</v>
      </c>
      <c r="C5" s="61" t="s">
        <v>205</v>
      </c>
      <c r="D5" s="376">
        <v>46142</v>
      </c>
      <c r="E5" s="376">
        <v>46203</v>
      </c>
      <c r="F5" s="370" t="s">
        <v>27</v>
      </c>
      <c r="G5" s="61" t="s">
        <v>52</v>
      </c>
      <c r="H5" s="138">
        <v>98.15</v>
      </c>
      <c r="I5" s="376">
        <v>46142</v>
      </c>
      <c r="J5" s="61" t="s">
        <v>28</v>
      </c>
      <c r="K5" s="370"/>
    </row>
    <row r="6" spans="1:11" ht="56.5" x14ac:dyDescent="0.35">
      <c r="B6" s="370" t="s">
        <v>335</v>
      </c>
      <c r="C6" s="61" t="s">
        <v>336</v>
      </c>
      <c r="D6" s="62">
        <v>46161</v>
      </c>
      <c r="E6" s="62">
        <v>46203</v>
      </c>
      <c r="F6" s="370" t="s">
        <v>27</v>
      </c>
      <c r="G6" s="377" t="s">
        <v>337</v>
      </c>
      <c r="H6" s="138">
        <v>12.36</v>
      </c>
      <c r="I6" s="376">
        <v>46161</v>
      </c>
      <c r="J6" s="377" t="s">
        <v>27</v>
      </c>
      <c r="K6" s="370"/>
    </row>
    <row r="7" spans="1:11" ht="42.5" x14ac:dyDescent="0.35">
      <c r="B7" s="370" t="s">
        <v>338</v>
      </c>
      <c r="C7" s="61" t="s">
        <v>339</v>
      </c>
      <c r="D7" s="376">
        <v>46171</v>
      </c>
      <c r="E7" s="376">
        <v>46234</v>
      </c>
      <c r="F7" s="370" t="s">
        <v>27</v>
      </c>
      <c r="G7" s="61" t="s">
        <v>52</v>
      </c>
      <c r="H7" s="138">
        <v>12</v>
      </c>
      <c r="I7" s="376">
        <v>46171</v>
      </c>
      <c r="J7" s="370" t="s">
        <v>27</v>
      </c>
      <c r="K7" s="370"/>
    </row>
    <row r="8" spans="1:11" x14ac:dyDescent="0.35">
      <c r="H8" s="21">
        <f>SUM(H2:H7)</f>
        <v>159.75</v>
      </c>
    </row>
  </sheetData>
  <dataValidations count="1">
    <dataValidation type="list" allowBlank="1" showInputMessage="1" showErrorMessage="1" sqref="J2" xr:uid="{BF9916CD-9E12-4E6A-BCEE-0ECD1CA3A65B}">
      <formula1>"TAK,NIE,"</formula1>
    </dataValidation>
  </dataValidations>
  <hyperlinks>
    <hyperlink ref="I2" r:id="rId1" xr:uid="{4B8F3571-8C7E-49A8-BD5B-2E2BE56B5605}"/>
    <hyperlink ref="I3" r:id="rId2" xr:uid="{FB6DC9AF-EB6A-47CD-8D63-251E6287ABEB}"/>
    <hyperlink ref="I4" r:id="rId3" xr:uid="{0C80848B-8B13-4433-9B54-DE01DF8190F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64596-FB33-42BF-AFC6-3EAC8E7C513A}">
  <dimension ref="A1:K18"/>
  <sheetViews>
    <sheetView topLeftCell="A2" zoomScale="106" zoomScaleNormal="106" workbookViewId="0">
      <selection activeCell="K2" sqref="K2"/>
    </sheetView>
  </sheetViews>
  <sheetFormatPr defaultColWidth="8.7265625" defaultRowHeight="14.5" x14ac:dyDescent="0.35"/>
  <cols>
    <col min="1" max="1" width="3.54296875" style="1" bestFit="1" customWidth="1"/>
    <col min="2" max="2" width="25.26953125" style="1" customWidth="1"/>
    <col min="3" max="3" width="25.453125" style="1" customWidth="1"/>
    <col min="4" max="4" width="20.7265625" style="1" customWidth="1"/>
    <col min="5" max="5" width="23.26953125" style="1" customWidth="1"/>
    <col min="6" max="6" width="17.7265625" style="1" customWidth="1"/>
    <col min="7" max="7" width="29" style="1" customWidth="1"/>
    <col min="8" max="8" width="23.453125" style="1" customWidth="1"/>
    <col min="9" max="9" width="31.26953125" style="1" customWidth="1"/>
    <col min="10" max="10" width="8.7265625" style="1"/>
    <col min="11" max="11" width="34.7265625" style="1" customWidth="1"/>
    <col min="12" max="16384" width="8.7265625" style="1"/>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ht="98" x14ac:dyDescent="0.35">
      <c r="A2" s="29" t="s">
        <v>85</v>
      </c>
      <c r="B2" s="25" t="s">
        <v>206</v>
      </c>
      <c r="C2" s="25" t="s">
        <v>207</v>
      </c>
      <c r="D2" s="26">
        <v>45961</v>
      </c>
      <c r="E2" s="26">
        <v>46142</v>
      </c>
      <c r="F2" s="25" t="s">
        <v>28</v>
      </c>
      <c r="G2" s="66" t="s">
        <v>320</v>
      </c>
      <c r="H2" s="322">
        <v>145</v>
      </c>
      <c r="I2" s="27" t="s">
        <v>208</v>
      </c>
      <c r="J2" s="25" t="s">
        <v>28</v>
      </c>
      <c r="K2" s="323" t="s">
        <v>327</v>
      </c>
    </row>
    <row r="3" spans="1:11" ht="56" x14ac:dyDescent="0.35">
      <c r="A3" s="8" t="s">
        <v>86</v>
      </c>
      <c r="B3" s="324" t="s">
        <v>56</v>
      </c>
      <c r="C3" s="30" t="s">
        <v>321</v>
      </c>
      <c r="D3" s="31">
        <v>46090</v>
      </c>
      <c r="E3" s="31">
        <v>46153</v>
      </c>
      <c r="F3" s="30" t="s">
        <v>28</v>
      </c>
      <c r="G3" s="7" t="s">
        <v>322</v>
      </c>
      <c r="H3" s="325">
        <v>35.07</v>
      </c>
      <c r="I3" s="326" t="s">
        <v>323</v>
      </c>
      <c r="J3" s="30" t="s">
        <v>28</v>
      </c>
      <c r="K3" s="30" t="s">
        <v>324</v>
      </c>
    </row>
    <row r="4" spans="1:11" ht="70" x14ac:dyDescent="0.35">
      <c r="A4" s="32" t="s">
        <v>87</v>
      </c>
      <c r="B4" s="327" t="s">
        <v>136</v>
      </c>
      <c r="C4" s="328" t="s">
        <v>137</v>
      </c>
      <c r="D4" s="329">
        <v>46108</v>
      </c>
      <c r="E4" s="329">
        <v>46157</v>
      </c>
      <c r="F4" s="33" t="s">
        <v>28</v>
      </c>
      <c r="G4" s="328" t="s">
        <v>325</v>
      </c>
      <c r="H4" s="330">
        <v>8</v>
      </c>
      <c r="I4" s="331" t="s">
        <v>326</v>
      </c>
      <c r="J4" s="33" t="s">
        <v>27</v>
      </c>
      <c r="K4" s="33"/>
    </row>
    <row r="5" spans="1:11" ht="70" x14ac:dyDescent="0.35">
      <c r="A5" s="8" t="s">
        <v>88</v>
      </c>
      <c r="B5" s="332" t="s">
        <v>138</v>
      </c>
      <c r="C5" s="298" t="s">
        <v>139</v>
      </c>
      <c r="D5" s="333">
        <v>46136</v>
      </c>
      <c r="E5" s="333">
        <v>46195</v>
      </c>
      <c r="F5" s="30" t="s">
        <v>28</v>
      </c>
      <c r="G5" s="6" t="s">
        <v>325</v>
      </c>
      <c r="H5" s="334">
        <v>18.7</v>
      </c>
      <c r="I5" s="6" t="s">
        <v>57</v>
      </c>
      <c r="J5" s="30" t="s">
        <v>27</v>
      </c>
      <c r="K5" s="30"/>
    </row>
    <row r="6" spans="1:11" ht="70" x14ac:dyDescent="0.35">
      <c r="A6" s="32" t="s">
        <v>89</v>
      </c>
      <c r="B6" s="327" t="s">
        <v>209</v>
      </c>
      <c r="C6" s="328" t="s">
        <v>210</v>
      </c>
      <c r="D6" s="335">
        <v>46136</v>
      </c>
      <c r="E6" s="335">
        <v>46195</v>
      </c>
      <c r="F6" s="33" t="s">
        <v>28</v>
      </c>
      <c r="G6" s="328" t="s">
        <v>325</v>
      </c>
      <c r="H6" s="336">
        <v>4</v>
      </c>
      <c r="I6" s="328" t="s">
        <v>57</v>
      </c>
      <c r="J6" s="33" t="s">
        <v>28</v>
      </c>
      <c r="K6" s="33"/>
    </row>
    <row r="7" spans="1:11" x14ac:dyDescent="0.35">
      <c r="A7" s="8"/>
      <c r="B7" s="8"/>
      <c r="C7" s="8"/>
      <c r="D7" s="8"/>
      <c r="E7" s="8"/>
      <c r="F7" s="8"/>
      <c r="G7" s="8"/>
      <c r="H7" s="344">
        <f>SUM(H2:H6)</f>
        <v>210.76999999999998</v>
      </c>
      <c r="I7" s="8"/>
      <c r="J7" s="8"/>
      <c r="K7" s="8"/>
    </row>
    <row r="8" spans="1:11" x14ac:dyDescent="0.35">
      <c r="A8" s="29"/>
      <c r="B8" s="29"/>
      <c r="C8" s="29"/>
      <c r="D8" s="29"/>
      <c r="E8" s="29"/>
      <c r="F8" s="29"/>
      <c r="G8" s="29"/>
      <c r="H8" s="29"/>
      <c r="I8" s="29"/>
      <c r="J8" s="29"/>
      <c r="K8" s="29"/>
    </row>
    <row r="9" spans="1:11" x14ac:dyDescent="0.35">
      <c r="A9" s="8"/>
      <c r="B9" s="24"/>
      <c r="C9" s="24"/>
      <c r="D9" s="24"/>
      <c r="E9" s="24"/>
      <c r="F9" s="24"/>
      <c r="G9" s="24"/>
      <c r="H9" s="24"/>
      <c r="I9" s="24"/>
      <c r="J9" s="24"/>
      <c r="K9" s="24"/>
    </row>
    <row r="10" spans="1:11" x14ac:dyDescent="0.35">
      <c r="A10" s="29"/>
      <c r="B10" s="328"/>
      <c r="C10" s="328"/>
      <c r="D10" s="337"/>
      <c r="E10" s="337"/>
      <c r="F10" s="328"/>
      <c r="G10" s="66"/>
      <c r="H10" s="338"/>
      <c r="I10" s="328"/>
      <c r="J10" s="328"/>
      <c r="K10" s="328"/>
    </row>
    <row r="11" spans="1:11" x14ac:dyDescent="0.35">
      <c r="A11" s="8"/>
      <c r="B11" s="6"/>
      <c r="C11" s="6"/>
      <c r="D11" s="339"/>
      <c r="E11" s="339"/>
      <c r="F11" s="6"/>
      <c r="G11" s="7"/>
      <c r="H11" s="340"/>
      <c r="I11" s="341"/>
      <c r="J11" s="6"/>
      <c r="K11" s="6"/>
    </row>
    <row r="12" spans="1:11" x14ac:dyDescent="0.35">
      <c r="A12" s="29"/>
      <c r="B12" s="39"/>
      <c r="C12" s="39"/>
      <c r="D12" s="342"/>
      <c r="E12" s="342"/>
      <c r="F12" s="39"/>
      <c r="G12" s="66"/>
      <c r="H12" s="343"/>
      <c r="I12" s="39"/>
      <c r="J12" s="39"/>
      <c r="K12" s="39"/>
    </row>
    <row r="13" spans="1:11" x14ac:dyDescent="0.35">
      <c r="A13" s="209"/>
      <c r="B13" s="210"/>
      <c r="C13" s="211"/>
      <c r="D13" s="212"/>
      <c r="E13" s="212"/>
      <c r="F13" s="211"/>
      <c r="G13" s="213"/>
      <c r="H13" s="219"/>
      <c r="I13" s="220"/>
      <c r="J13" s="211"/>
      <c r="K13" s="211"/>
    </row>
    <row r="14" spans="1:11" x14ac:dyDescent="0.35">
      <c r="A14" s="214"/>
      <c r="B14" s="83"/>
      <c r="C14" s="216"/>
      <c r="D14" s="221"/>
      <c r="E14" s="217"/>
      <c r="F14" s="216"/>
      <c r="G14" s="208"/>
      <c r="H14" s="222"/>
      <c r="I14" s="218"/>
      <c r="J14" s="216"/>
      <c r="K14" s="216"/>
    </row>
    <row r="15" spans="1:11" x14ac:dyDescent="0.35">
      <c r="A15" s="209"/>
      <c r="B15" s="79"/>
      <c r="C15" s="82"/>
      <c r="D15" s="223"/>
      <c r="E15" s="223"/>
      <c r="F15" s="211"/>
      <c r="G15" s="213"/>
      <c r="H15" s="224"/>
      <c r="I15" s="82"/>
      <c r="J15" s="211"/>
      <c r="K15" s="211"/>
    </row>
    <row r="16" spans="1:11" x14ac:dyDescent="0.35">
      <c r="A16" s="214"/>
      <c r="B16" s="225"/>
      <c r="C16" s="83"/>
      <c r="D16" s="84"/>
      <c r="E16" s="84"/>
      <c r="F16" s="216"/>
      <c r="G16" s="208"/>
      <c r="H16" s="226"/>
      <c r="I16" s="215"/>
      <c r="J16" s="216"/>
      <c r="K16" s="216"/>
    </row>
    <row r="17" spans="1:11" x14ac:dyDescent="0.35">
      <c r="A17" s="209"/>
      <c r="B17" s="79"/>
      <c r="C17" s="82"/>
      <c r="D17" s="80"/>
      <c r="E17" s="80"/>
      <c r="F17" s="211"/>
      <c r="G17" s="213"/>
      <c r="H17" s="81"/>
      <c r="I17" s="82"/>
      <c r="J17" s="211"/>
      <c r="K17" s="211"/>
    </row>
    <row r="18" spans="1:11" x14ac:dyDescent="0.35">
      <c r="G18" s="227"/>
      <c r="H18" s="21"/>
    </row>
  </sheetData>
  <dataValidations count="3">
    <dataValidation type="decimal" allowBlank="1" showInputMessage="1" showErrorMessage="1" sqref="H10:H17 H2:H6" xr:uid="{29999FEC-F418-4E08-976A-2D32F6FCD49D}">
      <formula1>0</formula1>
      <formula2>100000000</formula2>
    </dataValidation>
    <dataValidation type="date" allowBlank="1" showInputMessage="1" showErrorMessage="1" sqref="D13:E14 D2:D6 E3:E6" xr:uid="{8AF7A0C8-B229-419F-89FA-5303836ACCCB}">
      <formula1>43831</formula1>
      <formula2>47484</formula2>
    </dataValidation>
    <dataValidation type="list" allowBlank="1" showInputMessage="1" showErrorMessage="1" sqref="J10:J17 F10:F17 J2:J6 F2:F6" xr:uid="{939B00D2-23DB-4394-B318-D83EA4D206CA}">
      <formula1>"TAK,NIE,"</formula1>
    </dataValidation>
  </dataValidations>
  <hyperlinks>
    <hyperlink ref="I2" r:id="rId1" xr:uid="{86AE0F67-928A-45AD-A15F-054F855EF0BA}"/>
    <hyperlink ref="I4" r:id="rId2" xr:uid="{9B21C676-D1B2-4ACB-99F6-E34568B5FA7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70465-D4E6-4DDB-8801-6F7F9E4A3F4E}">
  <dimension ref="A1:K5"/>
  <sheetViews>
    <sheetView topLeftCell="C1" zoomScale="80" zoomScaleNormal="80" workbookViewId="0">
      <selection activeCell="H4" sqref="H4"/>
    </sheetView>
  </sheetViews>
  <sheetFormatPr defaultColWidth="8.7265625" defaultRowHeight="14.5" x14ac:dyDescent="0.35"/>
  <cols>
    <col min="1" max="1" width="3.54296875" style="1" bestFit="1" customWidth="1"/>
    <col min="2" max="2" width="25.26953125" style="1" customWidth="1"/>
    <col min="3" max="3" width="25.453125" style="1" customWidth="1"/>
    <col min="4" max="4" width="20.7265625" style="1" customWidth="1"/>
    <col min="5" max="5" width="23.26953125" style="1" customWidth="1"/>
    <col min="6" max="6" width="17.7265625" style="1" customWidth="1"/>
    <col min="7" max="7" width="29" style="1" customWidth="1"/>
    <col min="8" max="8" width="23.453125" style="1" customWidth="1"/>
    <col min="9" max="9" width="31.26953125" style="1" customWidth="1"/>
    <col min="10" max="10" width="11.54296875" style="1" customWidth="1"/>
    <col min="11" max="11" width="20.453125" style="1" customWidth="1"/>
    <col min="12" max="16384" width="8.7265625" style="1"/>
  </cols>
  <sheetData>
    <row r="1" spans="1:11" ht="87" x14ac:dyDescent="0.35">
      <c r="A1" s="2" t="s">
        <v>0</v>
      </c>
      <c r="B1" s="2" t="s">
        <v>1</v>
      </c>
      <c r="C1" s="2" t="s">
        <v>2</v>
      </c>
      <c r="D1" s="3" t="s">
        <v>24</v>
      </c>
      <c r="E1" s="2" t="s">
        <v>25</v>
      </c>
      <c r="F1" s="2" t="s">
        <v>19</v>
      </c>
      <c r="G1" s="2" t="s">
        <v>23</v>
      </c>
      <c r="H1" s="4" t="s">
        <v>22</v>
      </c>
      <c r="I1" s="2" t="s">
        <v>20</v>
      </c>
      <c r="J1" s="2" t="s">
        <v>21</v>
      </c>
      <c r="K1" s="2" t="s">
        <v>3</v>
      </c>
    </row>
    <row r="2" spans="1:11" ht="72.5" x14ac:dyDescent="0.35">
      <c r="A2" s="73">
        <v>1</v>
      </c>
      <c r="B2" s="273" t="s">
        <v>147</v>
      </c>
      <c r="C2" s="78" t="s">
        <v>146</v>
      </c>
      <c r="D2" s="90">
        <v>46133</v>
      </c>
      <c r="E2" s="90">
        <v>46173</v>
      </c>
      <c r="F2" s="77" t="s">
        <v>28</v>
      </c>
      <c r="G2" s="78" t="s">
        <v>117</v>
      </c>
      <c r="H2" s="91">
        <v>33.78</v>
      </c>
      <c r="I2" s="166" t="s">
        <v>145</v>
      </c>
      <c r="J2" s="77" t="s">
        <v>28</v>
      </c>
      <c r="K2" s="165"/>
    </row>
    <row r="3" spans="1:11" ht="29" x14ac:dyDescent="0.35">
      <c r="A3" s="169">
        <v>2</v>
      </c>
      <c r="B3" s="76" t="s">
        <v>272</v>
      </c>
      <c r="C3" s="76" t="s">
        <v>271</v>
      </c>
      <c r="D3" s="271">
        <v>46126</v>
      </c>
      <c r="E3" s="271">
        <v>46170</v>
      </c>
      <c r="F3" s="75" t="s">
        <v>28</v>
      </c>
      <c r="G3" s="74" t="s">
        <v>270</v>
      </c>
      <c r="H3" s="92">
        <v>10</v>
      </c>
      <c r="I3" s="168" t="s">
        <v>269</v>
      </c>
      <c r="J3" s="75" t="s">
        <v>27</v>
      </c>
      <c r="K3" s="167"/>
    </row>
    <row r="4" spans="1:11" ht="72.5" x14ac:dyDescent="0.35">
      <c r="A4" s="73">
        <v>3</v>
      </c>
      <c r="B4" s="78" t="s">
        <v>268</v>
      </c>
      <c r="C4" s="78" t="s">
        <v>116</v>
      </c>
      <c r="D4" s="272">
        <v>46133</v>
      </c>
      <c r="E4" s="272">
        <v>46191</v>
      </c>
      <c r="F4" s="77" t="s">
        <v>28</v>
      </c>
      <c r="G4" s="78" t="s">
        <v>267</v>
      </c>
      <c r="H4" s="91">
        <v>20</v>
      </c>
      <c r="I4" s="166" t="s">
        <v>266</v>
      </c>
      <c r="J4" s="77" t="s">
        <v>27</v>
      </c>
      <c r="K4" s="165" t="s">
        <v>265</v>
      </c>
    </row>
    <row r="5" spans="1:11" x14ac:dyDescent="0.35">
      <c r="A5" s="169"/>
      <c r="B5" s="76"/>
      <c r="C5" s="76"/>
      <c r="D5" s="271"/>
      <c r="E5" s="271"/>
      <c r="F5" s="75"/>
      <c r="G5" s="270" t="s">
        <v>42</v>
      </c>
      <c r="H5" s="269">
        <f>SUM(H2:H4)</f>
        <v>63.78</v>
      </c>
      <c r="I5" s="168"/>
      <c r="J5" s="75"/>
      <c r="K5" s="167"/>
    </row>
  </sheetData>
  <autoFilter ref="A1:K1" xr:uid="{49264074-7425-4C9B-BCDD-7A9B8FB419DA}"/>
  <dataValidations count="1">
    <dataValidation type="list" allowBlank="1" showInputMessage="1" showErrorMessage="1" sqref="J2:J4 F2:F4" xr:uid="{41D3552A-0D63-4248-9FE5-B18E6DA45172}">
      <formula1>"TAK,NIE,"</formula1>
    </dataValidation>
  </dataValidations>
  <hyperlinks>
    <hyperlink ref="I2" r:id="rId1" xr:uid="{0FBF0376-46E8-48E8-B0B1-C6EB88E1E297}"/>
    <hyperlink ref="I4" r:id="rId2" xr:uid="{8F2E9A78-7545-417E-881A-3DCA797D14B8}"/>
    <hyperlink ref="I3" r:id="rId3" xr:uid="{988FF9C9-E05F-4089-BE22-F56559D19E78}"/>
  </hyperlinks>
  <pageMargins left="0.7" right="0.7" top="0.75" bottom="0.75" header="0.3" footer="0.3"/>
  <pageSetup paperSize="9" orientation="portrait"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4656D-DDDE-4BB9-9B68-2BC520319A7B}">
  <dimension ref="A1:K11"/>
  <sheetViews>
    <sheetView zoomScale="80" zoomScaleNormal="80" workbookViewId="0">
      <selection activeCell="H9" sqref="H9"/>
    </sheetView>
  </sheetViews>
  <sheetFormatPr defaultColWidth="8.7265625" defaultRowHeight="14.5" x14ac:dyDescent="0.35"/>
  <cols>
    <col min="1" max="1" width="3.54296875" style="1" bestFit="1" customWidth="1"/>
    <col min="2" max="2" width="25.26953125" style="1" customWidth="1"/>
    <col min="3" max="3" width="25.453125" style="1" customWidth="1"/>
    <col min="4" max="4" width="20.7265625" style="1" customWidth="1"/>
    <col min="5" max="5" width="23.26953125" style="1" customWidth="1"/>
    <col min="6" max="6" width="17.7265625" style="1" customWidth="1"/>
    <col min="7" max="7" width="29" style="1" customWidth="1"/>
    <col min="8" max="8" width="23.453125" style="1" customWidth="1"/>
    <col min="9" max="9" width="31.26953125" style="1" customWidth="1"/>
    <col min="10" max="10" width="12.26953125" style="1" customWidth="1"/>
    <col min="11" max="11" width="53.453125" style="1" customWidth="1"/>
    <col min="12" max="16384" width="8.7265625" style="1"/>
  </cols>
  <sheetData>
    <row r="1" spans="1:11" ht="72.5" x14ac:dyDescent="0.35">
      <c r="A1" s="2" t="s">
        <v>0</v>
      </c>
      <c r="B1" s="2" t="s">
        <v>1</v>
      </c>
      <c r="C1" s="2" t="s">
        <v>2</v>
      </c>
      <c r="D1" s="3" t="s">
        <v>24</v>
      </c>
      <c r="E1" s="2" t="s">
        <v>25</v>
      </c>
      <c r="F1" s="2" t="s">
        <v>19</v>
      </c>
      <c r="G1" s="2" t="s">
        <v>23</v>
      </c>
      <c r="H1" s="4" t="s">
        <v>22</v>
      </c>
      <c r="I1" s="2" t="s">
        <v>20</v>
      </c>
      <c r="J1" s="2" t="s">
        <v>21</v>
      </c>
      <c r="K1" s="2" t="s">
        <v>3</v>
      </c>
    </row>
    <row r="2" spans="1:11" ht="58" x14ac:dyDescent="0.35">
      <c r="A2" s="29">
        <v>1</v>
      </c>
      <c r="B2" s="65" t="s">
        <v>66</v>
      </c>
      <c r="C2" s="66" t="s">
        <v>67</v>
      </c>
      <c r="D2" s="67">
        <v>46076</v>
      </c>
      <c r="E2" s="67">
        <v>46157</v>
      </c>
      <c r="F2" s="32" t="s">
        <v>28</v>
      </c>
      <c r="G2" s="33" t="s">
        <v>65</v>
      </c>
      <c r="H2" s="68">
        <v>18.079999999999998</v>
      </c>
      <c r="I2" s="140" t="s">
        <v>140</v>
      </c>
      <c r="J2" s="32" t="s">
        <v>28</v>
      </c>
      <c r="K2" s="32"/>
    </row>
    <row r="3" spans="1:11" ht="70" x14ac:dyDescent="0.35">
      <c r="A3" s="378">
        <v>2</v>
      </c>
      <c r="B3" s="379" t="s">
        <v>349</v>
      </c>
      <c r="C3" s="380" t="s">
        <v>350</v>
      </c>
      <c r="D3" s="381">
        <v>46146</v>
      </c>
      <c r="E3" s="381">
        <v>46203</v>
      </c>
      <c r="F3" s="378" t="s">
        <v>27</v>
      </c>
      <c r="G3" s="380" t="s">
        <v>65</v>
      </c>
      <c r="H3" s="382">
        <v>15</v>
      </c>
      <c r="I3" s="383">
        <v>46146</v>
      </c>
      <c r="J3" s="378" t="s">
        <v>28</v>
      </c>
      <c r="K3" s="380"/>
    </row>
    <row r="4" spans="1:11" ht="28" x14ac:dyDescent="0.35">
      <c r="A4" s="29">
        <v>3</v>
      </c>
      <c r="B4" s="65" t="s">
        <v>351</v>
      </c>
      <c r="C4" s="66" t="s">
        <v>58</v>
      </c>
      <c r="D4" s="67">
        <v>46171</v>
      </c>
      <c r="E4" s="67">
        <v>46213</v>
      </c>
      <c r="F4" s="32" t="s">
        <v>27</v>
      </c>
      <c r="G4" s="33" t="s">
        <v>65</v>
      </c>
      <c r="H4" s="68">
        <v>30.1</v>
      </c>
      <c r="I4" s="140">
        <v>46171</v>
      </c>
      <c r="J4" s="32" t="s">
        <v>28</v>
      </c>
      <c r="K4" s="32"/>
    </row>
    <row r="5" spans="1:11" ht="72.5" x14ac:dyDescent="0.35">
      <c r="A5" s="378">
        <v>4</v>
      </c>
      <c r="B5" s="384" t="s">
        <v>68</v>
      </c>
      <c r="C5" s="385" t="s">
        <v>69</v>
      </c>
      <c r="D5" s="386">
        <v>46094</v>
      </c>
      <c r="E5" s="386">
        <v>46157</v>
      </c>
      <c r="F5" s="378" t="s">
        <v>28</v>
      </c>
      <c r="G5" s="380" t="s">
        <v>65</v>
      </c>
      <c r="H5" s="382">
        <v>2.88</v>
      </c>
      <c r="I5" s="387" t="s">
        <v>211</v>
      </c>
      <c r="J5" s="378" t="s">
        <v>28</v>
      </c>
      <c r="K5" s="388" t="s">
        <v>141</v>
      </c>
    </row>
    <row r="6" spans="1:11" ht="72.5" x14ac:dyDescent="0.35">
      <c r="A6" s="32">
        <v>5</v>
      </c>
      <c r="B6" s="143" t="s">
        <v>68</v>
      </c>
      <c r="C6" s="141" t="s">
        <v>69</v>
      </c>
      <c r="D6" s="389">
        <v>46108</v>
      </c>
      <c r="E6" s="389">
        <v>46164</v>
      </c>
      <c r="F6" s="64" t="s">
        <v>28</v>
      </c>
      <c r="G6" s="33" t="s">
        <v>65</v>
      </c>
      <c r="H6" s="142">
        <v>3.53</v>
      </c>
      <c r="I6" s="390" t="s">
        <v>352</v>
      </c>
      <c r="J6" s="64" t="s">
        <v>28</v>
      </c>
      <c r="K6" s="33" t="s">
        <v>142</v>
      </c>
    </row>
    <row r="7" spans="1:11" ht="56" x14ac:dyDescent="0.35">
      <c r="A7" s="378">
        <v>6</v>
      </c>
      <c r="B7" s="391" t="s">
        <v>212</v>
      </c>
      <c r="C7" s="380" t="s">
        <v>213</v>
      </c>
      <c r="D7" s="392">
        <v>46141</v>
      </c>
      <c r="E7" s="392">
        <v>46203</v>
      </c>
      <c r="F7" s="393" t="s">
        <v>28</v>
      </c>
      <c r="G7" s="394" t="s">
        <v>65</v>
      </c>
      <c r="H7" s="395">
        <v>40</v>
      </c>
      <c r="I7" s="396">
        <v>46141</v>
      </c>
      <c r="J7" s="393" t="s">
        <v>28</v>
      </c>
      <c r="K7" s="394" t="s">
        <v>214</v>
      </c>
    </row>
    <row r="8" spans="1:11" ht="42" x14ac:dyDescent="0.35">
      <c r="A8" s="29">
        <v>7</v>
      </c>
      <c r="B8" s="397" t="s">
        <v>353</v>
      </c>
      <c r="C8" s="398" t="s">
        <v>354</v>
      </c>
      <c r="D8" s="399">
        <v>46146</v>
      </c>
      <c r="E8" s="399">
        <v>46203</v>
      </c>
      <c r="F8" s="400" t="s">
        <v>27</v>
      </c>
      <c r="G8" s="401" t="s">
        <v>65</v>
      </c>
      <c r="H8" s="402">
        <v>20</v>
      </c>
      <c r="I8" s="403">
        <v>46146</v>
      </c>
      <c r="J8" s="400" t="s">
        <v>28</v>
      </c>
      <c r="K8" s="401"/>
    </row>
    <row r="9" spans="1:11" ht="392" x14ac:dyDescent="0.35">
      <c r="A9" s="378">
        <v>8</v>
      </c>
      <c r="B9" s="379" t="s">
        <v>47</v>
      </c>
      <c r="C9" s="380" t="s">
        <v>355</v>
      </c>
      <c r="D9" s="381">
        <v>46160</v>
      </c>
      <c r="E9" s="381">
        <v>46203</v>
      </c>
      <c r="F9" s="378" t="s">
        <v>27</v>
      </c>
      <c r="G9" s="380" t="s">
        <v>65</v>
      </c>
      <c r="H9" s="378">
        <v>160</v>
      </c>
      <c r="I9" s="396">
        <v>46160</v>
      </c>
      <c r="J9" s="378" t="s">
        <v>28</v>
      </c>
      <c r="K9" s="380" t="s">
        <v>356</v>
      </c>
    </row>
    <row r="10" spans="1:11" x14ac:dyDescent="0.35">
      <c r="G10" s="21" t="s">
        <v>42</v>
      </c>
      <c r="H10" s="21">
        <f>SUBTOTAL(9,H2:H9)</f>
        <v>289.59000000000003</v>
      </c>
    </row>
    <row r="11" spans="1:11" x14ac:dyDescent="0.35">
      <c r="G11" s="21"/>
      <c r="H11" s="21"/>
    </row>
  </sheetData>
  <autoFilter ref="A1:K9" xr:uid="{49264074-7425-4C9B-BCDD-7A9B8FB419DA}"/>
  <dataValidations count="1">
    <dataValidation type="date" allowBlank="1" showInputMessage="1" showErrorMessage="1" sqref="I4 I2 D2:E5 D8:E8" xr:uid="{387E34C3-BA32-4083-AEE7-C003E99B7DDF}">
      <formula1>43831</formula1>
      <formula2>47484</formula2>
    </dataValidation>
  </dataValidations>
  <hyperlinks>
    <hyperlink ref="I2" r:id="rId1" xr:uid="{B7D44779-54C1-4D31-9C24-C141872BF258}"/>
    <hyperlink ref="I5" r:id="rId2" xr:uid="{FC56348A-358E-429D-A023-0518F3D0452C}"/>
    <hyperlink ref="I6" r:id="rId3" xr:uid="{A8677A8C-6DA0-411B-8AD8-AB5D9DBAB15B}"/>
  </hyperlinks>
  <pageMargins left="0.7" right="0.7" top="0.75" bottom="0.75" header="0.3" footer="0.3"/>
  <pageSetup paperSize="9" orientation="portrait"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8ED52-585A-4AA8-8F8C-444663A46F7B}">
  <dimension ref="A1:K13"/>
  <sheetViews>
    <sheetView tabSelected="1" zoomScaleNormal="100" workbookViewId="0">
      <selection sqref="A1:K13"/>
    </sheetView>
  </sheetViews>
  <sheetFormatPr defaultColWidth="8.7265625" defaultRowHeight="14.5" x14ac:dyDescent="0.35"/>
  <cols>
    <col min="1" max="1" width="3.54296875" style="1" bestFit="1" customWidth="1"/>
    <col min="2" max="2" width="25.26953125" style="1" customWidth="1"/>
    <col min="3" max="3" width="25.453125" style="1" customWidth="1"/>
    <col min="4" max="4" width="20.7265625" style="1" customWidth="1"/>
    <col min="5" max="5" width="23.26953125" style="1" customWidth="1"/>
    <col min="6" max="6" width="17.7265625" style="1" customWidth="1"/>
    <col min="7" max="7" width="29" style="1" customWidth="1"/>
    <col min="8" max="8" width="23.453125" style="1" customWidth="1"/>
    <col min="9" max="9" width="59" style="1" customWidth="1"/>
    <col min="10" max="10" width="10.26953125" style="1" customWidth="1"/>
    <col min="11" max="11" width="104.54296875" style="1" customWidth="1"/>
    <col min="12" max="16384" width="8.7265625" style="1"/>
  </cols>
  <sheetData>
    <row r="1" spans="1:11" ht="84" x14ac:dyDescent="0.35">
      <c r="A1" s="44" t="s">
        <v>0</v>
      </c>
      <c r="B1" s="44" t="s">
        <v>1</v>
      </c>
      <c r="C1" s="44" t="s">
        <v>2</v>
      </c>
      <c r="D1" s="404" t="s">
        <v>24</v>
      </c>
      <c r="E1" s="44" t="s">
        <v>25</v>
      </c>
      <c r="F1" s="44" t="s">
        <v>19</v>
      </c>
      <c r="G1" s="44" t="s">
        <v>23</v>
      </c>
      <c r="H1" s="405" t="s">
        <v>22</v>
      </c>
      <c r="I1" s="44" t="s">
        <v>20</v>
      </c>
      <c r="J1" s="406" t="s">
        <v>21</v>
      </c>
      <c r="K1" s="44" t="s">
        <v>3</v>
      </c>
    </row>
    <row r="2" spans="1:11" ht="108.5" customHeight="1" x14ac:dyDescent="0.35">
      <c r="A2" s="6">
        <v>1</v>
      </c>
      <c r="B2" s="6" t="s">
        <v>215</v>
      </c>
      <c r="C2" s="6" t="s">
        <v>216</v>
      </c>
      <c r="D2" s="70">
        <v>46129</v>
      </c>
      <c r="E2" s="70">
        <v>46167</v>
      </c>
      <c r="F2" s="7" t="s">
        <v>28</v>
      </c>
      <c r="G2" s="6" t="s">
        <v>90</v>
      </c>
      <c r="H2" s="178">
        <v>60</v>
      </c>
      <c r="I2" s="407" t="s">
        <v>358</v>
      </c>
      <c r="J2" s="408" t="s">
        <v>27</v>
      </c>
      <c r="K2" s="409" t="s">
        <v>217</v>
      </c>
    </row>
    <row r="3" spans="1:11" ht="249" customHeight="1" x14ac:dyDescent="0.35">
      <c r="A3" s="6">
        <v>2</v>
      </c>
      <c r="B3" s="6" t="s">
        <v>218</v>
      </c>
      <c r="C3" s="6" t="s">
        <v>219</v>
      </c>
      <c r="D3" s="70">
        <v>46142</v>
      </c>
      <c r="E3" s="70">
        <v>46176</v>
      </c>
      <c r="F3" s="7" t="s">
        <v>28</v>
      </c>
      <c r="G3" s="6" t="s">
        <v>90</v>
      </c>
      <c r="H3" s="178">
        <v>19.3</v>
      </c>
      <c r="I3" s="410" t="s">
        <v>359</v>
      </c>
      <c r="J3" s="411" t="s">
        <v>28</v>
      </c>
      <c r="K3" s="412" t="s">
        <v>220</v>
      </c>
    </row>
    <row r="4" spans="1:11" x14ac:dyDescent="0.35">
      <c r="A4" s="28"/>
      <c r="B4" s="28"/>
      <c r="C4" s="28"/>
      <c r="D4" s="28"/>
      <c r="E4" s="28"/>
      <c r="F4" s="28"/>
      <c r="G4" s="413" t="s">
        <v>42</v>
      </c>
      <c r="H4" s="414">
        <f>SUM(H2:H3)</f>
        <v>79.3</v>
      </c>
      <c r="I4" s="28"/>
      <c r="J4" s="28"/>
      <c r="K4" s="28"/>
    </row>
    <row r="5" spans="1:11" x14ac:dyDescent="0.35">
      <c r="A5" s="28"/>
      <c r="B5" s="28"/>
      <c r="C5" s="28"/>
      <c r="D5" s="28"/>
      <c r="E5" s="28"/>
      <c r="F5" s="28"/>
      <c r="G5" s="28"/>
      <c r="H5" s="28"/>
      <c r="I5" s="28"/>
      <c r="J5" s="28"/>
      <c r="K5" s="28"/>
    </row>
    <row r="6" spans="1:11" x14ac:dyDescent="0.35">
      <c r="A6" s="28"/>
      <c r="B6" s="28"/>
      <c r="C6" s="28"/>
      <c r="D6" s="28"/>
      <c r="E6" s="28"/>
      <c r="F6" s="28"/>
      <c r="G6" s="28"/>
      <c r="H6" s="28"/>
      <c r="I6" s="28"/>
      <c r="J6" s="28"/>
      <c r="K6" s="28"/>
    </row>
    <row r="7" spans="1:11" x14ac:dyDescent="0.35">
      <c r="A7" s="28"/>
      <c r="B7" s="28"/>
      <c r="C7" s="28"/>
      <c r="D7" s="28"/>
      <c r="E7" s="28"/>
      <c r="F7" s="28"/>
      <c r="G7" s="28"/>
      <c r="H7" s="28"/>
      <c r="I7" s="28"/>
      <c r="J7" s="28"/>
      <c r="K7" s="28"/>
    </row>
    <row r="8" spans="1:11" x14ac:dyDescent="0.35">
      <c r="A8" s="28"/>
      <c r="B8" s="28"/>
      <c r="C8" s="28"/>
      <c r="D8" s="28"/>
      <c r="E8" s="28"/>
      <c r="F8" s="28"/>
      <c r="G8" s="28"/>
      <c r="H8" s="28"/>
      <c r="I8" s="28"/>
      <c r="J8" s="28"/>
      <c r="K8" s="28"/>
    </row>
    <row r="9" spans="1:11" x14ac:dyDescent="0.35">
      <c r="A9" s="28"/>
      <c r="B9" s="28"/>
      <c r="C9" s="28"/>
      <c r="D9" s="28"/>
      <c r="E9" s="28"/>
      <c r="F9" s="28"/>
      <c r="G9" s="28"/>
      <c r="H9" s="28"/>
      <c r="I9" s="28"/>
      <c r="J9" s="28"/>
      <c r="K9" s="28"/>
    </row>
    <row r="10" spans="1:11" x14ac:dyDescent="0.35">
      <c r="A10" s="28"/>
      <c r="B10" s="28"/>
      <c r="C10" s="28"/>
      <c r="D10" s="28"/>
      <c r="E10" s="28"/>
      <c r="F10" s="28"/>
      <c r="G10" s="28"/>
      <c r="H10" s="28"/>
      <c r="I10" s="28"/>
      <c r="J10" s="28"/>
      <c r="K10" s="28"/>
    </row>
    <row r="11" spans="1:11" x14ac:dyDescent="0.35">
      <c r="A11" s="28"/>
      <c r="B11" s="28"/>
      <c r="C11" s="28"/>
      <c r="D11" s="28"/>
      <c r="E11" s="28"/>
      <c r="F11" s="28"/>
      <c r="G11" s="28"/>
      <c r="H11" s="28"/>
      <c r="I11" s="28"/>
      <c r="J11" s="28"/>
      <c r="K11" s="28"/>
    </row>
    <row r="12" spans="1:11" x14ac:dyDescent="0.35">
      <c r="A12" s="28"/>
      <c r="B12" s="28"/>
      <c r="C12" s="28"/>
      <c r="D12" s="28"/>
      <c r="E12" s="28"/>
      <c r="F12" s="28"/>
      <c r="G12" s="28"/>
      <c r="H12" s="28"/>
      <c r="I12" s="28"/>
      <c r="J12" s="28"/>
      <c r="K12" s="28"/>
    </row>
    <row r="13" spans="1:11" x14ac:dyDescent="0.35">
      <c r="A13" s="28"/>
      <c r="B13" s="28"/>
      <c r="C13" s="28"/>
      <c r="D13" s="28"/>
      <c r="E13" s="28"/>
      <c r="F13" s="28"/>
      <c r="G13" s="28"/>
      <c r="H13" s="28"/>
      <c r="I13" s="28"/>
      <c r="J13" s="28"/>
      <c r="K13" s="28"/>
    </row>
  </sheetData>
  <dataValidations count="3">
    <dataValidation allowBlank="1" showErrorMessage="1" prompt="Wpisz tytuł naboru" sqref="G3" xr:uid="{AE106B70-C939-4B6D-ABD4-E7F18CFCC44C}"/>
    <dataValidation allowBlank="1" showErrorMessage="1" prompt="Wybierz wnioskodawców ogólnych" sqref="F3" xr:uid="{CBFEF075-1A2D-4F66-A7F5-5EFE5D316431}"/>
    <dataValidation type="list" allowBlank="1" showInputMessage="1" showErrorMessage="1" sqref="J2" xr:uid="{8F36AEC9-287A-496E-9BF8-6C206AB0411C}">
      <formula1>"TAK,NIE,"</formula1>
    </dataValidation>
  </dataValidations>
  <hyperlinks>
    <hyperlink ref="I3" r:id="rId1" xr:uid="{37226BF8-7CD5-4811-A6A6-3F6EF25D7C04}"/>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8A11-4D32-4053-860F-9D6E619A85C7}">
  <dimension ref="A1:A16"/>
  <sheetViews>
    <sheetView workbookViewId="0">
      <selection activeCell="A3" sqref="A3"/>
    </sheetView>
  </sheetViews>
  <sheetFormatPr defaultRowHeight="14.5" x14ac:dyDescent="0.35"/>
  <sheetData>
    <row r="1" spans="1:1" x14ac:dyDescent="0.35">
      <c r="A1" t="s">
        <v>4</v>
      </c>
    </row>
    <row r="2" spans="1:1" x14ac:dyDescent="0.35">
      <c r="A2" t="s">
        <v>5</v>
      </c>
    </row>
    <row r="3" spans="1:1" x14ac:dyDescent="0.35">
      <c r="A3" t="s">
        <v>26</v>
      </c>
    </row>
    <row r="4" spans="1:1" x14ac:dyDescent="0.35">
      <c r="A4" t="s">
        <v>6</v>
      </c>
    </row>
    <row r="5" spans="1:1" x14ac:dyDescent="0.35">
      <c r="A5" t="s">
        <v>7</v>
      </c>
    </row>
    <row r="6" spans="1:1" x14ac:dyDescent="0.35">
      <c r="A6" t="s">
        <v>8</v>
      </c>
    </row>
    <row r="7" spans="1:1" x14ac:dyDescent="0.35">
      <c r="A7" t="s">
        <v>9</v>
      </c>
    </row>
    <row r="8" spans="1:1" x14ac:dyDescent="0.35">
      <c r="A8" t="s">
        <v>10</v>
      </c>
    </row>
    <row r="9" spans="1:1" x14ac:dyDescent="0.35">
      <c r="A9" t="s">
        <v>11</v>
      </c>
    </row>
    <row r="10" spans="1:1" x14ac:dyDescent="0.35">
      <c r="A10" t="s">
        <v>12</v>
      </c>
    </row>
    <row r="11" spans="1:1" x14ac:dyDescent="0.35">
      <c r="A11" t="s">
        <v>13</v>
      </c>
    </row>
    <row r="12" spans="1:1" x14ac:dyDescent="0.35">
      <c r="A12" t="s">
        <v>14</v>
      </c>
    </row>
    <row r="13" spans="1:1" x14ac:dyDescent="0.35">
      <c r="A13" t="s">
        <v>15</v>
      </c>
    </row>
    <row r="14" spans="1:1" x14ac:dyDescent="0.35">
      <c r="A14" t="s">
        <v>16</v>
      </c>
    </row>
    <row r="15" spans="1:1" x14ac:dyDescent="0.35">
      <c r="A15" t="s">
        <v>17</v>
      </c>
    </row>
    <row r="16" spans="1:1" x14ac:dyDescent="0.35">
      <c r="A16"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1F8B7-341B-4A0F-8B1B-76A9968F3C43}">
  <dimension ref="A1:K7"/>
  <sheetViews>
    <sheetView topLeftCell="A3" workbookViewId="0">
      <selection activeCell="C3" sqref="C3"/>
    </sheetView>
  </sheetViews>
  <sheetFormatPr defaultColWidth="8.7265625" defaultRowHeight="14.5" x14ac:dyDescent="0.35"/>
  <cols>
    <col min="1" max="1" width="3.54296875" style="1" bestFit="1" customWidth="1"/>
    <col min="2" max="2" width="25.26953125" style="1" customWidth="1"/>
    <col min="3" max="3" width="25.453125" style="1" customWidth="1"/>
    <col min="4" max="4" width="20.7265625" style="1" customWidth="1"/>
    <col min="5" max="5" width="23.26953125" style="1" customWidth="1"/>
    <col min="6" max="6" width="17.7265625" style="1" customWidth="1"/>
    <col min="7" max="7" width="29" style="1" customWidth="1"/>
    <col min="8" max="8" width="23.453125" style="1" customWidth="1"/>
    <col min="9" max="9" width="49.26953125" style="1" customWidth="1"/>
    <col min="10" max="16384" width="8.7265625" style="1"/>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s="71" customFormat="1" ht="56" x14ac:dyDescent="0.3">
      <c r="A2" s="8">
        <v>1</v>
      </c>
      <c r="B2" s="69" t="s">
        <v>120</v>
      </c>
      <c r="C2" s="98" t="s">
        <v>121</v>
      </c>
      <c r="D2" s="99">
        <v>46108</v>
      </c>
      <c r="E2" s="99">
        <v>46148</v>
      </c>
      <c r="F2" s="100" t="s">
        <v>28</v>
      </c>
      <c r="G2" s="101" t="s">
        <v>91</v>
      </c>
      <c r="H2" s="102">
        <v>5.92</v>
      </c>
      <c r="I2" s="103">
        <v>46108</v>
      </c>
      <c r="J2" s="100" t="s">
        <v>28</v>
      </c>
      <c r="K2" s="100"/>
    </row>
    <row r="3" spans="1:11" ht="56.5" x14ac:dyDescent="0.35">
      <c r="A3" s="104">
        <v>2</v>
      </c>
      <c r="B3" s="105" t="s">
        <v>122</v>
      </c>
      <c r="C3" s="106" t="s">
        <v>123</v>
      </c>
      <c r="D3" s="107">
        <v>46105</v>
      </c>
      <c r="E3" s="107">
        <v>46146</v>
      </c>
      <c r="F3" s="100" t="s">
        <v>28</v>
      </c>
      <c r="G3" s="109" t="s">
        <v>91</v>
      </c>
      <c r="H3" s="110">
        <v>3.3</v>
      </c>
      <c r="I3" s="111">
        <v>46105</v>
      </c>
      <c r="J3" s="108" t="s">
        <v>28</v>
      </c>
      <c r="K3" s="110"/>
    </row>
    <row r="4" spans="1:11" ht="56.5" x14ac:dyDescent="0.35">
      <c r="A4" s="112">
        <v>3</v>
      </c>
      <c r="B4" s="113" t="s">
        <v>124</v>
      </c>
      <c r="C4" s="114" t="s">
        <v>125</v>
      </c>
      <c r="D4" s="115">
        <v>46107</v>
      </c>
      <c r="E4" s="116">
        <v>46147</v>
      </c>
      <c r="F4" s="100" t="s">
        <v>28</v>
      </c>
      <c r="G4" s="118" t="s">
        <v>91</v>
      </c>
      <c r="H4" s="119">
        <v>4.29</v>
      </c>
      <c r="I4" s="115">
        <v>46107</v>
      </c>
      <c r="J4" s="117" t="s">
        <v>28</v>
      </c>
      <c r="K4" s="120"/>
    </row>
    <row r="5" spans="1:11" ht="56.5" x14ac:dyDescent="0.35">
      <c r="A5" s="121">
        <v>4</v>
      </c>
      <c r="B5" s="122" t="s">
        <v>126</v>
      </c>
      <c r="C5" s="123" t="s">
        <v>127</v>
      </c>
      <c r="D5" s="124">
        <v>46107</v>
      </c>
      <c r="E5" s="125">
        <v>46147</v>
      </c>
      <c r="F5" s="100" t="s">
        <v>28</v>
      </c>
      <c r="G5" s="127" t="s">
        <v>91</v>
      </c>
      <c r="H5" s="128" t="s">
        <v>128</v>
      </c>
      <c r="I5" s="124">
        <v>46107</v>
      </c>
      <c r="J5" s="126" t="s">
        <v>28</v>
      </c>
      <c r="K5" s="129"/>
    </row>
    <row r="6" spans="1:11" ht="56.5" x14ac:dyDescent="0.35">
      <c r="A6" s="112">
        <v>5</v>
      </c>
      <c r="B6" s="113" t="s">
        <v>129</v>
      </c>
      <c r="C6" s="130" t="s">
        <v>130</v>
      </c>
      <c r="D6" s="131">
        <v>46084</v>
      </c>
      <c r="E6" s="132">
        <v>46153</v>
      </c>
      <c r="F6" s="100" t="s">
        <v>28</v>
      </c>
      <c r="G6" s="118" t="s">
        <v>91</v>
      </c>
      <c r="H6" s="120">
        <v>29.7</v>
      </c>
      <c r="I6" s="131">
        <v>46084</v>
      </c>
      <c r="J6" s="117" t="s">
        <v>28</v>
      </c>
      <c r="K6" s="120"/>
    </row>
    <row r="7" spans="1:11" x14ac:dyDescent="0.35">
      <c r="G7" s="21" t="s">
        <v>42</v>
      </c>
      <c r="H7" s="21">
        <v>43.21</v>
      </c>
    </row>
  </sheetData>
  <autoFilter ref="A1:K7" xr:uid="{49264074-7425-4C9B-BCDD-7A9B8FB419D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FA051-6D85-44EF-8B74-326E023F8D96}">
  <sheetPr filterMode="1"/>
  <dimension ref="A1:K12"/>
  <sheetViews>
    <sheetView zoomScale="60" zoomScaleNormal="60" workbookViewId="0">
      <selection activeCell="F1" sqref="F1"/>
    </sheetView>
  </sheetViews>
  <sheetFormatPr defaultColWidth="9.1796875" defaultRowHeight="14.5" x14ac:dyDescent="0.35"/>
  <cols>
    <col min="1" max="1" width="6.1796875" style="229" customWidth="1"/>
    <col min="2" max="2" width="9.453125" style="229" customWidth="1"/>
    <col min="3" max="3" width="28.453125" style="229" customWidth="1"/>
    <col min="4" max="4" width="14.81640625" style="229" customWidth="1"/>
    <col min="5" max="5" width="14.26953125" style="229" customWidth="1"/>
    <col min="6" max="6" width="9.1796875" style="229"/>
    <col min="7" max="7" width="18.26953125" style="229" customWidth="1"/>
    <col min="8" max="8" width="18" style="229" customWidth="1"/>
    <col min="9" max="9" width="26.453125" style="229" customWidth="1"/>
    <col min="10" max="10" width="9.1796875" style="229"/>
    <col min="11" max="11" width="27.81640625" style="229" customWidth="1"/>
    <col min="12" max="16384" width="9.1796875" style="229"/>
  </cols>
  <sheetData>
    <row r="1" spans="1:11" ht="87" x14ac:dyDescent="0.35">
      <c r="A1" s="266" t="s">
        <v>0</v>
      </c>
      <c r="B1" s="266" t="s">
        <v>1</v>
      </c>
      <c r="C1" s="266" t="s">
        <v>2</v>
      </c>
      <c r="D1" s="268" t="s">
        <v>24</v>
      </c>
      <c r="E1" s="266" t="s">
        <v>25</v>
      </c>
      <c r="F1" s="266" t="s">
        <v>19</v>
      </c>
      <c r="G1" s="266" t="s">
        <v>23</v>
      </c>
      <c r="H1" s="267" t="s">
        <v>22</v>
      </c>
      <c r="I1" s="266" t="s">
        <v>20</v>
      </c>
      <c r="J1" s="266" t="s">
        <v>21</v>
      </c>
      <c r="K1" s="266" t="s">
        <v>3</v>
      </c>
    </row>
    <row r="2" spans="1:11" ht="74.25" customHeight="1" x14ac:dyDescent="0.35">
      <c r="A2" s="247" t="s">
        <v>85</v>
      </c>
      <c r="B2" s="254" t="s">
        <v>233</v>
      </c>
      <c r="C2" s="262" t="s">
        <v>232</v>
      </c>
      <c r="D2" s="265">
        <v>46153</v>
      </c>
      <c r="E2" s="265">
        <v>46185</v>
      </c>
      <c r="F2" s="251" t="s">
        <v>27</v>
      </c>
      <c r="G2" s="262" t="s">
        <v>173</v>
      </c>
      <c r="H2" s="252">
        <v>4.22</v>
      </c>
      <c r="I2" s="243" t="s">
        <v>231</v>
      </c>
      <c r="J2" s="251" t="s">
        <v>27</v>
      </c>
      <c r="K2" s="261"/>
    </row>
    <row r="3" spans="1:11" ht="58" hidden="1" x14ac:dyDescent="0.35">
      <c r="A3" s="240" t="s">
        <v>86</v>
      </c>
      <c r="B3" s="258" t="s">
        <v>175</v>
      </c>
      <c r="C3" s="264" t="s">
        <v>174</v>
      </c>
      <c r="D3" s="249">
        <v>46120</v>
      </c>
      <c r="E3" s="249">
        <v>46171</v>
      </c>
      <c r="F3" s="255" t="s">
        <v>28</v>
      </c>
      <c r="G3" s="264" t="s">
        <v>173</v>
      </c>
      <c r="H3" s="256">
        <v>25.33</v>
      </c>
      <c r="I3" s="235" t="s">
        <v>230</v>
      </c>
      <c r="J3" s="255" t="s">
        <v>27</v>
      </c>
      <c r="K3" s="263"/>
    </row>
    <row r="4" spans="1:11" ht="101.5" x14ac:dyDescent="0.35">
      <c r="A4" s="247" t="s">
        <v>87</v>
      </c>
      <c r="B4" s="254" t="s">
        <v>172</v>
      </c>
      <c r="C4" s="262" t="s">
        <v>171</v>
      </c>
      <c r="D4" s="245">
        <v>46139</v>
      </c>
      <c r="E4" s="245">
        <v>46170</v>
      </c>
      <c r="F4" s="251" t="s">
        <v>27</v>
      </c>
      <c r="G4" s="244" t="s">
        <v>29</v>
      </c>
      <c r="H4" s="279">
        <v>81.010000000000005</v>
      </c>
      <c r="I4" s="280" t="s">
        <v>282</v>
      </c>
      <c r="J4" s="251" t="s">
        <v>27</v>
      </c>
      <c r="K4" s="261"/>
    </row>
    <row r="5" spans="1:11" ht="72.5" hidden="1" x14ac:dyDescent="0.35">
      <c r="A5" s="240" t="s">
        <v>88</v>
      </c>
      <c r="B5" s="258" t="s">
        <v>75</v>
      </c>
      <c r="C5" s="236" t="s">
        <v>170</v>
      </c>
      <c r="D5" s="249">
        <v>46128</v>
      </c>
      <c r="E5" s="249">
        <v>46163</v>
      </c>
      <c r="F5" s="255" t="s">
        <v>28</v>
      </c>
      <c r="G5" s="236" t="s">
        <v>29</v>
      </c>
      <c r="H5" s="281">
        <v>5.58</v>
      </c>
      <c r="I5" s="282" t="s">
        <v>229</v>
      </c>
      <c r="J5" s="255" t="s">
        <v>28</v>
      </c>
      <c r="K5" s="260"/>
    </row>
    <row r="6" spans="1:11" ht="97.5" hidden="1" customHeight="1" x14ac:dyDescent="0.35">
      <c r="A6" s="247" t="s">
        <v>89</v>
      </c>
      <c r="B6" s="254" t="s">
        <v>30</v>
      </c>
      <c r="C6" s="244" t="s">
        <v>92</v>
      </c>
      <c r="D6" s="245">
        <v>46135</v>
      </c>
      <c r="E6" s="253">
        <v>46170</v>
      </c>
      <c r="F6" s="251" t="s">
        <v>28</v>
      </c>
      <c r="G6" s="244" t="s">
        <v>29</v>
      </c>
      <c r="H6" s="279">
        <v>8</v>
      </c>
      <c r="I6" s="283" t="s">
        <v>283</v>
      </c>
      <c r="J6" s="251" t="s">
        <v>28</v>
      </c>
      <c r="K6" s="259" t="s">
        <v>169</v>
      </c>
    </row>
    <row r="7" spans="1:11" ht="97.5" customHeight="1" x14ac:dyDescent="0.35">
      <c r="A7" s="240" t="s">
        <v>98</v>
      </c>
      <c r="B7" s="258" t="s">
        <v>30</v>
      </c>
      <c r="C7" s="236" t="s">
        <v>92</v>
      </c>
      <c r="D7" s="249">
        <v>46170</v>
      </c>
      <c r="E7" s="257">
        <v>46205</v>
      </c>
      <c r="F7" s="255" t="s">
        <v>27</v>
      </c>
      <c r="G7" s="236" t="s">
        <v>29</v>
      </c>
      <c r="H7" s="284">
        <v>9.6999999999999993</v>
      </c>
      <c r="I7" s="228" t="s">
        <v>228</v>
      </c>
      <c r="J7" s="255" t="s">
        <v>28</v>
      </c>
      <c r="K7" s="248" t="s">
        <v>227</v>
      </c>
    </row>
    <row r="8" spans="1:11" ht="115.5" hidden="1" customHeight="1" x14ac:dyDescent="0.35">
      <c r="A8" s="247" t="s">
        <v>97</v>
      </c>
      <c r="B8" s="254" t="s">
        <v>153</v>
      </c>
      <c r="C8" s="244" t="s">
        <v>168</v>
      </c>
      <c r="D8" s="245">
        <v>46134</v>
      </c>
      <c r="E8" s="253">
        <v>46157</v>
      </c>
      <c r="F8" s="251" t="s">
        <v>28</v>
      </c>
      <c r="G8" s="244" t="s">
        <v>167</v>
      </c>
      <c r="H8" s="279">
        <v>4.33</v>
      </c>
      <c r="I8" s="280" t="s">
        <v>284</v>
      </c>
      <c r="J8" s="251" t="s">
        <v>28</v>
      </c>
      <c r="K8" s="250" t="s">
        <v>166</v>
      </c>
    </row>
    <row r="9" spans="1:11" ht="100.5" hidden="1" customHeight="1" x14ac:dyDescent="0.35">
      <c r="A9" s="240" t="s">
        <v>95</v>
      </c>
      <c r="B9" s="239" t="s">
        <v>38</v>
      </c>
      <c r="C9" s="236" t="s">
        <v>39</v>
      </c>
      <c r="D9" s="249">
        <v>46135</v>
      </c>
      <c r="E9" s="249">
        <v>46170</v>
      </c>
      <c r="F9" s="234" t="s">
        <v>28</v>
      </c>
      <c r="G9" s="236" t="s">
        <v>29</v>
      </c>
      <c r="H9" s="285">
        <v>7.35</v>
      </c>
      <c r="I9" s="286" t="s">
        <v>285</v>
      </c>
      <c r="J9" s="234" t="s">
        <v>28</v>
      </c>
      <c r="K9" s="248" t="s">
        <v>226</v>
      </c>
    </row>
    <row r="10" spans="1:11" ht="100.5" customHeight="1" x14ac:dyDescent="0.35">
      <c r="A10" s="247" t="s">
        <v>94</v>
      </c>
      <c r="B10" s="246" t="s">
        <v>38</v>
      </c>
      <c r="C10" s="244" t="s">
        <v>39</v>
      </c>
      <c r="D10" s="245">
        <v>46149</v>
      </c>
      <c r="E10" s="245">
        <v>46184</v>
      </c>
      <c r="F10" s="242" t="s">
        <v>27</v>
      </c>
      <c r="G10" s="244" t="s">
        <v>29</v>
      </c>
      <c r="H10" s="287">
        <v>10.77</v>
      </c>
      <c r="I10" s="280" t="s">
        <v>225</v>
      </c>
      <c r="J10" s="242" t="s">
        <v>28</v>
      </c>
      <c r="K10" s="241" t="s">
        <v>224</v>
      </c>
    </row>
    <row r="11" spans="1:11" ht="72.5" x14ac:dyDescent="0.35">
      <c r="A11" s="240" t="s">
        <v>93</v>
      </c>
      <c r="B11" s="239" t="s">
        <v>223</v>
      </c>
      <c r="C11" s="238" t="s">
        <v>222</v>
      </c>
      <c r="D11" s="237">
        <v>46146</v>
      </c>
      <c r="E11" s="237">
        <v>46170</v>
      </c>
      <c r="F11" s="234" t="s">
        <v>27</v>
      </c>
      <c r="G11" s="236" t="s">
        <v>29</v>
      </c>
      <c r="H11" s="285">
        <v>164.94</v>
      </c>
      <c r="I11" s="282" t="s">
        <v>221</v>
      </c>
      <c r="J11" s="234" t="s">
        <v>28</v>
      </c>
      <c r="K11" s="233"/>
    </row>
    <row r="12" spans="1:11" x14ac:dyDescent="0.35">
      <c r="A12" s="230"/>
      <c r="B12" s="230"/>
      <c r="C12" s="230"/>
      <c r="D12" s="230"/>
      <c r="E12" s="230"/>
      <c r="F12" s="230"/>
      <c r="G12" s="232" t="s">
        <v>42</v>
      </c>
      <c r="H12" s="231">
        <f>SUBTOTAL(9,H2:H11)</f>
        <v>270.64</v>
      </c>
      <c r="I12" s="230"/>
      <c r="J12" s="230"/>
      <c r="K12" s="230"/>
    </row>
  </sheetData>
  <autoFilter ref="A1:K11" xr:uid="{156FA051-6D85-44EF-8B74-326E023F8D96}">
    <filterColumn colId="5">
      <filters>
        <filter val="TAK"/>
      </filters>
    </filterColumn>
  </autoFilter>
  <dataValidations count="5">
    <dataValidation allowBlank="1" showErrorMessage="1" prompt="Wpisz tytuł naboru" sqref="K10" xr:uid="{9C0AE928-827A-4BC5-987E-32883D90D07C}"/>
    <dataValidation allowBlank="1" showErrorMessage="1" prompt="Wpisz typy projektów" sqref="K9" xr:uid="{C5E49975-30D2-4E38-998E-E217A2452EBE}"/>
    <dataValidation type="date" allowBlank="1" showInputMessage="1" showErrorMessage="1" sqref="D2:E11" xr:uid="{E0B96E40-47D2-459A-A8AA-6424FBBC4042}">
      <formula1>43831</formula1>
      <formula2>47484</formula2>
    </dataValidation>
    <dataValidation type="list" allowBlank="1" showInputMessage="1" showErrorMessage="1" sqref="J2:J11 F2:F11" xr:uid="{71AFD877-6CA9-4C99-9546-D75C948A3BA1}">
      <formula1>"TAK,NIE,"</formula1>
    </dataValidation>
    <dataValidation type="decimal" allowBlank="1" showInputMessage="1" showErrorMessage="1" sqref="H2:H4 H6:H11" xr:uid="{3D413E61-3598-4B40-85A0-7167E324D271}">
      <formula1>0</formula1>
      <formula2>100000000</formula2>
    </dataValidation>
  </dataValidations>
  <hyperlinks>
    <hyperlink ref="I9" r:id="rId1" xr:uid="{76FA1FB1-1BAB-45DC-B63C-419A1AF2C13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92DE4-4754-4BBE-AF2B-982BFA22A8FB}">
  <dimension ref="A1:K4"/>
  <sheetViews>
    <sheetView workbookViewId="0">
      <selection activeCell="B2" sqref="B2"/>
    </sheetView>
  </sheetViews>
  <sheetFormatPr defaultColWidth="8.7265625" defaultRowHeight="14.5" x14ac:dyDescent="0.35"/>
  <cols>
    <col min="1" max="1" width="3.54296875" style="5" bestFit="1" customWidth="1"/>
    <col min="2" max="2" width="25.26953125" style="5" customWidth="1"/>
    <col min="3" max="3" width="25.453125" style="5" customWidth="1"/>
    <col min="4" max="4" width="20.7265625" style="5" customWidth="1"/>
    <col min="5" max="5" width="23.26953125" style="5" customWidth="1"/>
    <col min="6" max="6" width="17.7265625" style="5" customWidth="1"/>
    <col min="7" max="7" width="29" style="5" customWidth="1"/>
    <col min="8" max="8" width="23.453125" style="5" customWidth="1"/>
    <col min="9" max="9" width="31.26953125" style="5" customWidth="1"/>
    <col min="10" max="16384" width="8.7265625" style="5"/>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x14ac:dyDescent="0.35">
      <c r="A2" s="179"/>
      <c r="B2" s="6" t="s">
        <v>357</v>
      </c>
      <c r="C2" s="6"/>
      <c r="D2" s="70"/>
      <c r="E2" s="70"/>
      <c r="F2" s="7"/>
      <c r="G2" s="6"/>
      <c r="H2" s="178"/>
      <c r="I2" s="139"/>
      <c r="J2" s="72"/>
      <c r="K2" s="180"/>
    </row>
    <row r="3" spans="1:11" x14ac:dyDescent="0.35">
      <c r="A3" s="179"/>
      <c r="B3" s="6"/>
      <c r="C3" s="6"/>
      <c r="D3" s="70"/>
      <c r="E3" s="70"/>
      <c r="F3" s="7"/>
      <c r="G3" s="6"/>
      <c r="H3" s="178"/>
      <c r="I3" s="139"/>
      <c r="J3" s="72"/>
      <c r="K3" s="180"/>
    </row>
    <row r="4" spans="1:11" x14ac:dyDescent="0.35">
      <c r="A4" s="181"/>
      <c r="B4" s="182"/>
      <c r="C4" s="182"/>
      <c r="D4" s="182"/>
      <c r="E4" s="182"/>
      <c r="F4" s="182"/>
      <c r="G4" s="183"/>
      <c r="H4" s="184"/>
      <c r="I4" s="182"/>
      <c r="J4" s="182"/>
      <c r="K4" s="185"/>
    </row>
  </sheetData>
  <autoFilter ref="A1:K4" xr:uid="{49264074-7425-4C9B-BCDD-7A9B8FB419DA}"/>
  <dataValidations count="2">
    <dataValidation type="list" allowBlank="1" showInputMessage="1" showErrorMessage="1" sqref="J2:J3" xr:uid="{94A9E137-F5AA-40AB-A518-2C1666BD6EAC}">
      <formula1>"TAK,NIE,"</formula1>
    </dataValidation>
    <dataValidation type="date" allowBlank="1" showInputMessage="1" showErrorMessage="1" error="Zły format daty. Jeśli chcesz wpisać kwartał, wpisz ostatni dzień tego kwartału." prompt="Format daty rrrr-mm-dd" sqref="E2:E3" xr:uid="{65AD569F-41A7-4018-AB46-6C17FCD2D4B3}">
      <formula1>43831</formula1>
      <formula2>47848</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225C-F4F1-4317-BDC6-DB87BA336FFB}">
  <dimension ref="A1:K5"/>
  <sheetViews>
    <sheetView zoomScaleNormal="100" workbookViewId="0">
      <selection activeCell="F6" sqref="F6"/>
    </sheetView>
  </sheetViews>
  <sheetFormatPr defaultColWidth="8.7265625" defaultRowHeight="14.5" x14ac:dyDescent="0.35"/>
  <cols>
    <col min="1" max="1" width="3.54296875" style="1" bestFit="1" customWidth="1"/>
    <col min="2" max="2" width="25.26953125" style="1" customWidth="1"/>
    <col min="3" max="3" width="25.453125" style="1" customWidth="1"/>
    <col min="4" max="4" width="20.7265625" style="1" customWidth="1"/>
    <col min="5" max="5" width="23.26953125" style="1" customWidth="1"/>
    <col min="6" max="6" width="17.7265625" style="1" customWidth="1"/>
    <col min="7" max="7" width="29" style="1" customWidth="1"/>
    <col min="8" max="8" width="23.453125" style="1" customWidth="1"/>
    <col min="9" max="9" width="46.7265625" style="5" customWidth="1"/>
    <col min="10" max="10" width="8.7265625" style="1"/>
    <col min="11" max="11" width="35.26953125" style="1" customWidth="1"/>
    <col min="12" max="16384" width="8.7265625" style="1"/>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ht="103.9" customHeight="1" x14ac:dyDescent="0.35">
      <c r="A2" s="9">
        <v>1</v>
      </c>
      <c r="B2" s="45" t="s">
        <v>340</v>
      </c>
      <c r="C2" s="46" t="s">
        <v>341</v>
      </c>
      <c r="D2" s="47">
        <v>46129</v>
      </c>
      <c r="E2" s="48">
        <v>46171</v>
      </c>
      <c r="F2" s="29" t="s">
        <v>28</v>
      </c>
      <c r="G2" s="49" t="s">
        <v>60</v>
      </c>
      <c r="H2" s="56">
        <v>21</v>
      </c>
      <c r="I2" s="168" t="s">
        <v>342</v>
      </c>
      <c r="J2" s="50" t="s">
        <v>27</v>
      </c>
      <c r="K2" s="46" t="s">
        <v>343</v>
      </c>
    </row>
    <row r="3" spans="1:11" ht="108.4" customHeight="1" x14ac:dyDescent="0.35">
      <c r="A3" s="9">
        <v>2</v>
      </c>
      <c r="B3" s="51" t="s">
        <v>344</v>
      </c>
      <c r="C3" s="52" t="s">
        <v>345</v>
      </c>
      <c r="D3" s="53">
        <v>46134</v>
      </c>
      <c r="E3" s="54">
        <v>46178</v>
      </c>
      <c r="F3" s="58" t="s">
        <v>28</v>
      </c>
      <c r="G3" s="55" t="s">
        <v>346</v>
      </c>
      <c r="H3" s="57">
        <v>5.26</v>
      </c>
      <c r="I3" s="186" t="s">
        <v>347</v>
      </c>
      <c r="J3" s="50" t="s">
        <v>27</v>
      </c>
      <c r="K3" s="52" t="s">
        <v>348</v>
      </c>
    </row>
    <row r="4" spans="1:11" ht="98" x14ac:dyDescent="0.35">
      <c r="A4" s="9">
        <v>3</v>
      </c>
      <c r="B4" s="45" t="s">
        <v>181</v>
      </c>
      <c r="C4" s="46" t="s">
        <v>182</v>
      </c>
      <c r="D4" s="47">
        <v>46097</v>
      </c>
      <c r="E4" s="48">
        <v>46153</v>
      </c>
      <c r="F4" s="32" t="s">
        <v>28</v>
      </c>
      <c r="G4" s="49" t="s">
        <v>60</v>
      </c>
      <c r="H4" s="56">
        <v>21</v>
      </c>
      <c r="I4" s="168" t="s">
        <v>183</v>
      </c>
      <c r="J4" s="50" t="s">
        <v>28</v>
      </c>
      <c r="K4" s="46" t="s">
        <v>184</v>
      </c>
    </row>
    <row r="5" spans="1:11" x14ac:dyDescent="0.35">
      <c r="G5" s="21" t="s">
        <v>42</v>
      </c>
      <c r="H5" s="21">
        <f>SUBTOTAL(9,H2:H4)</f>
        <v>47.26</v>
      </c>
    </row>
  </sheetData>
  <autoFilter ref="A1:K4" xr:uid="{49264074-7425-4C9B-BCDD-7A9B8FB419DA}"/>
  <hyperlinks>
    <hyperlink ref="I2" r:id="rId1" xr:uid="{27BB8F36-2FF0-4A9B-ACE7-D4DE14A959B6}"/>
    <hyperlink ref="I3" r:id="rId2" xr:uid="{18CFFF0F-ADDA-4045-BFDE-5B46D4076DD9}"/>
    <hyperlink ref="I4" r:id="rId3" xr:uid="{B97536C9-A64A-4CEA-B05F-563D304720A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BBC9-F083-460F-8A39-E74D8B52B744}">
  <dimension ref="A1:AH5"/>
  <sheetViews>
    <sheetView zoomScale="59" zoomScaleNormal="59" workbookViewId="0">
      <selection activeCell="H17" sqref="H17"/>
    </sheetView>
  </sheetViews>
  <sheetFormatPr defaultColWidth="8.7265625" defaultRowHeight="14.5" x14ac:dyDescent="0.35"/>
  <cols>
    <col min="1" max="1" width="3.54296875" style="1" bestFit="1" customWidth="1"/>
    <col min="2" max="2" width="25.26953125" style="10" customWidth="1"/>
    <col min="3" max="3" width="25.453125" style="11" customWidth="1"/>
    <col min="4" max="4" width="20.7265625" style="1" customWidth="1"/>
    <col min="5" max="5" width="23.26953125" style="1" customWidth="1"/>
    <col min="6" max="6" width="17.7265625" style="5" customWidth="1"/>
    <col min="7" max="7" width="29" style="1" customWidth="1"/>
    <col min="8" max="8" width="23.453125" style="1" customWidth="1"/>
    <col min="9" max="9" width="40.26953125" style="1" customWidth="1"/>
    <col min="10" max="10" width="8.7265625" style="1"/>
    <col min="11" max="11" width="61.54296875" style="1" customWidth="1"/>
    <col min="12" max="16384" width="8.7265625" style="1"/>
  </cols>
  <sheetData>
    <row r="1" spans="1:34" ht="116" x14ac:dyDescent="0.35">
      <c r="A1" s="2" t="s">
        <v>0</v>
      </c>
      <c r="B1" s="2" t="s">
        <v>1</v>
      </c>
      <c r="C1" s="2" t="s">
        <v>2</v>
      </c>
      <c r="D1" s="3" t="s">
        <v>24</v>
      </c>
      <c r="E1" s="2" t="s">
        <v>25</v>
      </c>
      <c r="F1" s="2" t="s">
        <v>19</v>
      </c>
      <c r="G1" s="2" t="s">
        <v>23</v>
      </c>
      <c r="H1" s="4" t="s">
        <v>22</v>
      </c>
      <c r="I1" s="2" t="s">
        <v>20</v>
      </c>
      <c r="J1" s="2" t="s">
        <v>21</v>
      </c>
      <c r="K1" s="2" t="s">
        <v>3</v>
      </c>
    </row>
    <row r="2" spans="1:34" s="133" customFormat="1" ht="135" customHeight="1" x14ac:dyDescent="0.35">
      <c r="A2" s="75">
        <v>1</v>
      </c>
      <c r="B2" s="345" t="s">
        <v>185</v>
      </c>
      <c r="C2" s="346" t="s">
        <v>186</v>
      </c>
      <c r="D2" s="347">
        <v>46073</v>
      </c>
      <c r="E2" s="348">
        <v>46218</v>
      </c>
      <c r="F2" s="349" t="s">
        <v>28</v>
      </c>
      <c r="G2" s="74" t="s">
        <v>187</v>
      </c>
      <c r="H2" s="350">
        <v>76.2</v>
      </c>
      <c r="I2" s="351" t="s">
        <v>188</v>
      </c>
      <c r="J2" s="349" t="s">
        <v>27</v>
      </c>
      <c r="K2" s="352" t="s">
        <v>189</v>
      </c>
      <c r="L2" s="188"/>
      <c r="M2" s="188"/>
      <c r="N2" s="188"/>
      <c r="O2" s="188"/>
      <c r="P2" s="188"/>
      <c r="Q2" s="188"/>
      <c r="R2" s="188"/>
      <c r="S2" s="188"/>
      <c r="T2" s="188"/>
      <c r="U2" s="188"/>
      <c r="V2" s="188"/>
      <c r="W2" s="188"/>
      <c r="X2" s="188"/>
      <c r="Y2" s="188"/>
      <c r="Z2" s="188"/>
      <c r="AA2" s="188"/>
      <c r="AB2" s="188"/>
      <c r="AC2" s="188"/>
      <c r="AD2" s="188"/>
      <c r="AE2" s="188"/>
      <c r="AF2" s="188"/>
      <c r="AG2" s="188"/>
      <c r="AH2" s="188"/>
    </row>
    <row r="3" spans="1:34" ht="151.9" customHeight="1" x14ac:dyDescent="0.35">
      <c r="A3" s="353">
        <v>2</v>
      </c>
      <c r="B3" s="354" t="s">
        <v>190</v>
      </c>
      <c r="C3" s="355" t="s">
        <v>191</v>
      </c>
      <c r="D3" s="356">
        <v>46072</v>
      </c>
      <c r="E3" s="357">
        <v>46386</v>
      </c>
      <c r="F3" s="353" t="s">
        <v>28</v>
      </c>
      <c r="G3" s="358" t="s">
        <v>187</v>
      </c>
      <c r="H3" s="359">
        <v>49.45</v>
      </c>
      <c r="I3" s="360" t="s">
        <v>192</v>
      </c>
      <c r="J3" s="353" t="s">
        <v>27</v>
      </c>
      <c r="K3" s="361" t="s">
        <v>328</v>
      </c>
    </row>
    <row r="4" spans="1:34" ht="145" x14ac:dyDescent="0.35">
      <c r="A4" s="75">
        <v>3</v>
      </c>
      <c r="B4" s="362" t="s">
        <v>329</v>
      </c>
      <c r="C4" s="363" t="s">
        <v>330</v>
      </c>
      <c r="D4" s="364">
        <v>46107</v>
      </c>
      <c r="E4" s="365">
        <v>46149</v>
      </c>
      <c r="F4" s="75" t="s">
        <v>28</v>
      </c>
      <c r="G4" s="366" t="s">
        <v>331</v>
      </c>
      <c r="H4" s="92">
        <v>42.5</v>
      </c>
      <c r="I4" s="168" t="s">
        <v>332</v>
      </c>
      <c r="J4" s="75" t="s">
        <v>27</v>
      </c>
      <c r="K4" s="367" t="s">
        <v>333</v>
      </c>
    </row>
    <row r="5" spans="1:34" ht="15" thickBot="1" x14ac:dyDescent="0.4">
      <c r="G5" s="368" t="s">
        <v>42</v>
      </c>
      <c r="H5" s="369">
        <v>168.15</v>
      </c>
    </row>
  </sheetData>
  <autoFilter ref="A1:K3" xr:uid="{49264074-7425-4C9B-BCDD-7A9B8FB419DA}"/>
  <dataValidations count="2">
    <dataValidation type="date" allowBlank="1" showInputMessage="1" showErrorMessage="1" sqref="D2:E4" xr:uid="{71F2F542-4727-4030-A263-204A7A34F926}">
      <formula1>43831</formula1>
      <formula2>47484</formula2>
    </dataValidation>
    <dataValidation type="decimal" allowBlank="1" showInputMessage="1" showErrorMessage="1" sqref="H2:H4" xr:uid="{61E1234F-6309-4BC9-A9E1-6EE7FDE9BA12}">
      <formula1>0</formula1>
      <formula2>100000000</formula2>
    </dataValidation>
  </dataValidations>
  <hyperlinks>
    <hyperlink ref="I2" r:id="rId1" xr:uid="{C5E67BDE-D47A-4E8B-ADB5-BBD9B9476028}"/>
    <hyperlink ref="I3" r:id="rId2" xr:uid="{DA8DA50E-4AC4-4EB8-8E95-628D3AE2221C}"/>
    <hyperlink ref="I4" r:id="rId3" xr:uid="{973FA655-FC51-4DD5-90A5-CA252C5E30D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51CA4-2D47-4A4A-AE68-C0CE0FAB3F61}">
  <dimension ref="A1:K14"/>
  <sheetViews>
    <sheetView topLeftCell="G1" zoomScale="106" zoomScaleNormal="106" workbookViewId="0">
      <selection activeCell="L1" sqref="L1"/>
    </sheetView>
  </sheetViews>
  <sheetFormatPr defaultColWidth="8.7265625" defaultRowHeight="14.5" x14ac:dyDescent="0.35"/>
  <cols>
    <col min="1" max="1" width="3.54296875" style="28" bestFit="1" customWidth="1"/>
    <col min="2" max="2" width="25.26953125" style="1" customWidth="1"/>
    <col min="3" max="3" width="25.453125" style="1" customWidth="1"/>
    <col min="4" max="4" width="20.7265625" style="1" customWidth="1"/>
    <col min="5" max="5" width="23.26953125" style="1" customWidth="1"/>
    <col min="6" max="6" width="17.7265625" style="5" customWidth="1"/>
    <col min="7" max="7" width="29" style="1" customWidth="1"/>
    <col min="8" max="8" width="23.453125" style="1" customWidth="1"/>
    <col min="9" max="9" width="41.7265625" style="5" customWidth="1"/>
    <col min="10" max="10" width="8.7265625" style="5"/>
    <col min="11" max="11" width="33.7265625" style="1" customWidth="1"/>
    <col min="12" max="16384" width="8.7265625" style="1"/>
  </cols>
  <sheetData>
    <row r="1" spans="1:11" ht="116" x14ac:dyDescent="0.35">
      <c r="A1" s="44" t="s">
        <v>0</v>
      </c>
      <c r="B1" s="2" t="s">
        <v>1</v>
      </c>
      <c r="C1" s="2" t="s">
        <v>2</v>
      </c>
      <c r="D1" s="3" t="s">
        <v>24</v>
      </c>
      <c r="E1" s="2" t="s">
        <v>25</v>
      </c>
      <c r="F1" s="2" t="s">
        <v>19</v>
      </c>
      <c r="G1" s="2" t="s">
        <v>23</v>
      </c>
      <c r="H1" s="4" t="s">
        <v>22</v>
      </c>
      <c r="I1" s="2" t="s">
        <v>20</v>
      </c>
      <c r="J1" s="2" t="s">
        <v>21</v>
      </c>
      <c r="K1" s="2" t="s">
        <v>3</v>
      </c>
    </row>
    <row r="2" spans="1:11" ht="29" x14ac:dyDescent="0.35">
      <c r="A2" s="304">
        <v>1</v>
      </c>
      <c r="B2" s="304" t="s">
        <v>306</v>
      </c>
      <c r="C2" s="304" t="s">
        <v>307</v>
      </c>
      <c r="D2" s="305">
        <v>46155</v>
      </c>
      <c r="E2" s="305">
        <v>46175</v>
      </c>
      <c r="F2" s="304" t="s">
        <v>27</v>
      </c>
      <c r="G2" s="304" t="s">
        <v>59</v>
      </c>
      <c r="H2" s="306">
        <v>9</v>
      </c>
      <c r="I2" s="304" t="s">
        <v>308</v>
      </c>
      <c r="J2" s="304" t="s">
        <v>28</v>
      </c>
      <c r="K2" s="304" t="s">
        <v>309</v>
      </c>
    </row>
    <row r="3" spans="1:11" ht="145" x14ac:dyDescent="0.35">
      <c r="A3" s="307">
        <v>2</v>
      </c>
      <c r="B3" s="308" t="s">
        <v>310</v>
      </c>
      <c r="C3" s="307" t="s">
        <v>193</v>
      </c>
      <c r="D3" s="309">
        <v>46113</v>
      </c>
      <c r="E3" s="309">
        <v>46155</v>
      </c>
      <c r="F3" s="307" t="s">
        <v>28</v>
      </c>
      <c r="G3" s="307" t="s">
        <v>59</v>
      </c>
      <c r="H3" s="310">
        <v>49.61</v>
      </c>
      <c r="I3" s="311" t="s">
        <v>311</v>
      </c>
      <c r="J3" s="307" t="s">
        <v>28</v>
      </c>
      <c r="K3" s="312"/>
    </row>
    <row r="4" spans="1:11" ht="145" x14ac:dyDescent="0.35">
      <c r="A4" s="304">
        <v>3</v>
      </c>
      <c r="B4" s="313" t="s">
        <v>312</v>
      </c>
      <c r="C4" s="304" t="s">
        <v>131</v>
      </c>
      <c r="D4" s="314">
        <v>46120</v>
      </c>
      <c r="E4" s="314">
        <v>46163</v>
      </c>
      <c r="F4" s="304" t="s">
        <v>28</v>
      </c>
      <c r="G4" s="304" t="s">
        <v>59</v>
      </c>
      <c r="H4" s="306">
        <v>84.03</v>
      </c>
      <c r="I4" s="315" t="s">
        <v>313</v>
      </c>
      <c r="J4" s="304" t="s">
        <v>28</v>
      </c>
      <c r="K4" s="316" t="s">
        <v>132</v>
      </c>
    </row>
    <row r="5" spans="1:11" ht="87" x14ac:dyDescent="0.35">
      <c r="A5" s="307">
        <v>4</v>
      </c>
      <c r="B5" s="307" t="s">
        <v>314</v>
      </c>
      <c r="C5" s="307" t="s">
        <v>131</v>
      </c>
      <c r="D5" s="309">
        <v>46121</v>
      </c>
      <c r="E5" s="309">
        <v>46164</v>
      </c>
      <c r="F5" s="307" t="s">
        <v>28</v>
      </c>
      <c r="G5" s="307" t="s">
        <v>59</v>
      </c>
      <c r="H5" s="310">
        <v>27.02</v>
      </c>
      <c r="I5" s="311" t="s">
        <v>315</v>
      </c>
      <c r="J5" s="307" t="s">
        <v>28</v>
      </c>
      <c r="K5" s="312"/>
    </row>
    <row r="6" spans="1:11" ht="87" x14ac:dyDescent="0.35">
      <c r="A6" s="304">
        <v>5</v>
      </c>
      <c r="B6" s="304" t="s">
        <v>194</v>
      </c>
      <c r="C6" s="304" t="s">
        <v>131</v>
      </c>
      <c r="D6" s="314">
        <v>46097</v>
      </c>
      <c r="E6" s="314">
        <v>46176</v>
      </c>
      <c r="F6" s="304" t="s">
        <v>28</v>
      </c>
      <c r="G6" s="304" t="s">
        <v>59</v>
      </c>
      <c r="H6" s="306">
        <v>77.760000000000005</v>
      </c>
      <c r="I6" s="315" t="s">
        <v>195</v>
      </c>
      <c r="J6" s="304" t="s">
        <v>28</v>
      </c>
      <c r="K6" s="316" t="s">
        <v>132</v>
      </c>
    </row>
    <row r="7" spans="1:11" ht="29" x14ac:dyDescent="0.35">
      <c r="A7" s="307">
        <v>6</v>
      </c>
      <c r="B7" s="307" t="s">
        <v>316</v>
      </c>
      <c r="C7" s="307" t="s">
        <v>317</v>
      </c>
      <c r="D7" s="309">
        <v>46170</v>
      </c>
      <c r="E7" s="309">
        <v>46210</v>
      </c>
      <c r="F7" s="307" t="s">
        <v>27</v>
      </c>
      <c r="G7" s="307" t="s">
        <v>59</v>
      </c>
      <c r="H7" s="310">
        <v>0.09</v>
      </c>
      <c r="I7" s="317">
        <v>46156</v>
      </c>
      <c r="J7" s="307" t="s">
        <v>28</v>
      </c>
      <c r="K7" s="312" t="s">
        <v>132</v>
      </c>
    </row>
    <row r="8" spans="1:11" ht="29" x14ac:dyDescent="0.35">
      <c r="A8" s="318">
        <v>7</v>
      </c>
      <c r="B8" s="189" t="s">
        <v>318</v>
      </c>
      <c r="C8" s="189" t="s">
        <v>319</v>
      </c>
      <c r="D8" s="190">
        <v>46155</v>
      </c>
      <c r="E8" s="190">
        <v>46190</v>
      </c>
      <c r="F8" s="189" t="s">
        <v>27</v>
      </c>
      <c r="G8" s="189" t="s">
        <v>59</v>
      </c>
      <c r="H8" s="191">
        <v>6.58</v>
      </c>
      <c r="I8" s="193">
        <v>46140</v>
      </c>
      <c r="J8" s="189" t="s">
        <v>27</v>
      </c>
      <c r="K8" s="192"/>
    </row>
    <row r="9" spans="1:11" ht="58" x14ac:dyDescent="0.35">
      <c r="A9" s="318">
        <v>8</v>
      </c>
      <c r="B9" s="319" t="s">
        <v>134</v>
      </c>
      <c r="C9" s="320" t="s">
        <v>133</v>
      </c>
      <c r="D9" s="321">
        <v>46112</v>
      </c>
      <c r="E9" s="321">
        <v>46147</v>
      </c>
      <c r="F9" s="194" t="s">
        <v>28</v>
      </c>
      <c r="G9" s="194" t="s">
        <v>59</v>
      </c>
      <c r="H9" s="195">
        <v>49.4</v>
      </c>
      <c r="I9" s="196" t="s">
        <v>196</v>
      </c>
      <c r="J9" s="194" t="s">
        <v>27</v>
      </c>
      <c r="K9" s="197"/>
    </row>
    <row r="10" spans="1:11" ht="58" x14ac:dyDescent="0.35">
      <c r="A10" s="318">
        <v>9</v>
      </c>
      <c r="B10" s="189" t="s">
        <v>135</v>
      </c>
      <c r="C10" s="189" t="s">
        <v>133</v>
      </c>
      <c r="D10" s="190">
        <v>46112</v>
      </c>
      <c r="E10" s="190">
        <v>46147</v>
      </c>
      <c r="F10" s="189" t="s">
        <v>28</v>
      </c>
      <c r="G10" s="189" t="s">
        <v>59</v>
      </c>
      <c r="H10" s="191">
        <v>6.26</v>
      </c>
      <c r="I10" s="201" t="s">
        <v>197</v>
      </c>
      <c r="J10" s="189" t="s">
        <v>27</v>
      </c>
      <c r="K10" s="192"/>
    </row>
    <row r="11" spans="1:11" x14ac:dyDescent="0.35">
      <c r="G11" s="21" t="s">
        <v>42</v>
      </c>
      <c r="H11" s="204">
        <f>SUBTOTAL(9,H2:H10)</f>
        <v>309.75</v>
      </c>
    </row>
    <row r="12" spans="1:11" x14ac:dyDescent="0.35">
      <c r="A12" s="194"/>
      <c r="B12" s="198"/>
      <c r="C12" s="199"/>
      <c r="D12" s="200"/>
      <c r="E12" s="200"/>
      <c r="F12" s="194"/>
      <c r="G12" s="194"/>
      <c r="H12" s="195"/>
      <c r="I12" s="196"/>
      <c r="J12" s="194"/>
      <c r="K12" s="197"/>
    </row>
    <row r="13" spans="1:11" x14ac:dyDescent="0.35">
      <c r="A13" s="189"/>
      <c r="B13" s="189"/>
      <c r="C13" s="189"/>
      <c r="D13" s="190"/>
      <c r="E13" s="190"/>
      <c r="F13" s="189"/>
      <c r="G13" s="189"/>
      <c r="H13" s="191"/>
      <c r="I13" s="201"/>
      <c r="J13" s="189"/>
      <c r="K13" s="192"/>
    </row>
    <row r="14" spans="1:11" x14ac:dyDescent="0.35">
      <c r="A14" s="23"/>
      <c r="B14" s="9"/>
      <c r="C14" s="9"/>
      <c r="D14" s="9"/>
      <c r="E14" s="9"/>
      <c r="F14" s="187"/>
      <c r="G14" s="138"/>
      <c r="H14" s="9"/>
      <c r="I14" s="187"/>
      <c r="J14" s="187"/>
      <c r="K14" s="9"/>
    </row>
  </sheetData>
  <autoFilter ref="A1:K10" xr:uid="{40651CA4-2D47-4A4A-AE68-C0CE0FAB3F61}"/>
  <dataValidations count="3">
    <dataValidation type="date" allowBlank="1" showInputMessage="1" showErrorMessage="1" sqref="D3:E7" xr:uid="{CB8857AB-3A1F-488A-94F7-719BE1A62B84}">
      <formula1>43831</formula1>
      <formula2>47484</formula2>
    </dataValidation>
    <dataValidation type="list" allowBlank="1" showInputMessage="1" showErrorMessage="1" sqref="F12:F13 J12:J13 F2:F10 J2:J10" xr:uid="{DB8C9552-5F08-47B4-8B88-C71EDA45AAD6}">
      <formula1>"TAK,NIE,"</formula1>
    </dataValidation>
    <dataValidation type="decimal" allowBlank="1" showInputMessage="1" showErrorMessage="1" sqref="H12:H13 H3:H10" xr:uid="{58C4F0BE-0B40-4867-8C2A-B07ACF3D6717}">
      <formula1>0</formula1>
      <formula2>100000000</formula2>
    </dataValidation>
  </dataValidations>
  <hyperlinks>
    <hyperlink ref="I6" r:id="rId1" xr:uid="{FD4AE799-4085-4B91-9D4A-00D9D328EB25}"/>
    <hyperlink ref="I5" r:id="rId2" xr:uid="{BCC6AC0D-40CD-4A4F-A94D-2BAD121183CE}"/>
    <hyperlink ref="I4" r:id="rId3" display="https://funduszeuedlamazowsza.eu/lista_nabory/5-7-kultura-i-turystyka-typ-projektu-turystyczne-szlaki-tematyczne-i-produkty-turystyczne-odwolujace-sie-do-walorow-historycznych-kulturowych-przyrodniczych-i-kulinarnych-tytul-naboru-nabor-dl/?_gl=1*nps2g9*_up*MQ..*_ga*MTE4MjE5OTQxMS4xNzc2MzIzMTU1*_ga_GF51127620*czE3NzYzMjMxNTUkbzEkZzEkdDE3NzYzMjMxNTckajU4JGwwJGgw" xr:uid="{A769A84D-76DD-45A5-B988-6407B9C0B114}"/>
    <hyperlink ref="I3" r:id="rId4" display="https://funduszeuedlamazowsza.eu/lista_nabory/5-5-infrastruktura-spoleczna-typ-projektu-tworzenie-infrastruktury-spolecznej-w-ramach-deinstytucjonalizacji-uslug-i-reintegracji-spolecznej-nr-fema-05-05-ip-01-087-26-dla-rws-albo-rmr/?_gl=1*mrbq3k*_ga*MTc4NDg5NDMyOC4xNzc2MzI0MzYy*_up*MQ..*_ga_GF51127620*czE3NzYzMjQzNjEkbzEkZzAkdDE3NzYzMjQzNjEkajYwJGwwJGgw" xr:uid="{035FAEA4-8513-4266-ABB1-0C48CAF7702B}"/>
    <hyperlink ref="I10" r:id="rId5" xr:uid="{6DE509A9-811A-405D-863C-BDDED73B021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25DCC-8295-4D46-A2B7-18A71AB5270B}">
  <sheetPr filterMode="1"/>
  <dimension ref="A1:K8"/>
  <sheetViews>
    <sheetView topLeftCell="G3" workbookViewId="0">
      <selection activeCell="O13" sqref="O13"/>
    </sheetView>
  </sheetViews>
  <sheetFormatPr defaultColWidth="8.7265625" defaultRowHeight="14.5" x14ac:dyDescent="0.35"/>
  <cols>
    <col min="1" max="1" width="3.54296875" style="1" bestFit="1" customWidth="1"/>
    <col min="2" max="2" width="25.26953125" style="1" customWidth="1"/>
    <col min="3" max="3" width="25.453125" style="1" customWidth="1"/>
    <col min="4" max="4" width="20.7265625" style="1" customWidth="1"/>
    <col min="5" max="5" width="23.26953125" style="1" customWidth="1"/>
    <col min="6" max="6" width="17.7265625" style="1" customWidth="1"/>
    <col min="7" max="7" width="29" style="1" customWidth="1"/>
    <col min="8" max="8" width="23.453125" style="1" customWidth="1"/>
    <col min="9" max="9" width="42.26953125" style="1" customWidth="1"/>
    <col min="10" max="10" width="8.7265625" style="1"/>
    <col min="11" max="11" width="17.7265625" style="1" customWidth="1"/>
    <col min="12" max="16384" width="8.7265625" style="1"/>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ht="56" x14ac:dyDescent="0.35">
      <c r="A2" s="29">
        <v>1</v>
      </c>
      <c r="B2" s="35" t="s">
        <v>198</v>
      </c>
      <c r="C2" s="35" t="s">
        <v>199</v>
      </c>
      <c r="D2" s="36" t="s">
        <v>200</v>
      </c>
      <c r="E2" s="37" t="s">
        <v>201</v>
      </c>
      <c r="F2" s="29" t="s">
        <v>28</v>
      </c>
      <c r="G2" s="38" t="s">
        <v>40</v>
      </c>
      <c r="H2" s="135">
        <v>3.35</v>
      </c>
      <c r="I2" s="36" t="s">
        <v>286</v>
      </c>
      <c r="J2" s="29" t="s">
        <v>27</v>
      </c>
      <c r="K2" s="202" t="s">
        <v>202</v>
      </c>
    </row>
    <row r="3" spans="1:11" ht="56" x14ac:dyDescent="0.35">
      <c r="A3" s="8">
        <v>2</v>
      </c>
      <c r="B3" s="40" t="s">
        <v>198</v>
      </c>
      <c r="C3" s="40" t="s">
        <v>199</v>
      </c>
      <c r="D3" s="41" t="s">
        <v>200</v>
      </c>
      <c r="E3" s="42" t="s">
        <v>201</v>
      </c>
      <c r="F3" s="8" t="s">
        <v>28</v>
      </c>
      <c r="G3" s="43" t="s">
        <v>40</v>
      </c>
      <c r="H3" s="134">
        <v>3.35</v>
      </c>
      <c r="I3" s="41" t="s">
        <v>286</v>
      </c>
      <c r="J3" s="8" t="s">
        <v>27</v>
      </c>
      <c r="K3" s="203" t="s">
        <v>203</v>
      </c>
    </row>
    <row r="4" spans="1:11" ht="42" x14ac:dyDescent="0.35">
      <c r="A4" s="29">
        <v>3</v>
      </c>
      <c r="B4" s="35" t="s">
        <v>287</v>
      </c>
      <c r="C4" s="35" t="s">
        <v>288</v>
      </c>
      <c r="D4" s="36" t="s">
        <v>289</v>
      </c>
      <c r="E4" s="37" t="s">
        <v>290</v>
      </c>
      <c r="F4" s="29" t="s">
        <v>28</v>
      </c>
      <c r="G4" s="38" t="s">
        <v>291</v>
      </c>
      <c r="H4" s="135">
        <v>56.8</v>
      </c>
      <c r="I4" s="36" t="s">
        <v>292</v>
      </c>
      <c r="J4" s="29" t="s">
        <v>28</v>
      </c>
      <c r="K4" s="202" t="s">
        <v>41</v>
      </c>
    </row>
    <row r="5" spans="1:11" ht="42" x14ac:dyDescent="0.35">
      <c r="A5" s="8">
        <v>4</v>
      </c>
      <c r="B5" s="40" t="s">
        <v>293</v>
      </c>
      <c r="C5" s="40" t="s">
        <v>294</v>
      </c>
      <c r="D5" s="41" t="s">
        <v>295</v>
      </c>
      <c r="E5" s="42" t="s">
        <v>296</v>
      </c>
      <c r="F5" s="8" t="s">
        <v>27</v>
      </c>
      <c r="G5" s="43" t="s">
        <v>291</v>
      </c>
      <c r="H5" s="134">
        <v>3.12</v>
      </c>
      <c r="I5" s="41" t="s">
        <v>297</v>
      </c>
      <c r="J5" s="8" t="s">
        <v>27</v>
      </c>
      <c r="K5" s="203" t="s">
        <v>298</v>
      </c>
    </row>
    <row r="6" spans="1:11" x14ac:dyDescent="0.35">
      <c r="A6" s="288"/>
      <c r="B6" s="289"/>
      <c r="C6" s="289"/>
      <c r="D6" s="290"/>
      <c r="E6" s="291"/>
      <c r="F6" s="288"/>
      <c r="G6" s="292"/>
      <c r="H6" s="293"/>
      <c r="I6" s="294"/>
      <c r="J6" s="288"/>
      <c r="K6" s="295"/>
    </row>
    <row r="7" spans="1:11" x14ac:dyDescent="0.35">
      <c r="A7" s="288"/>
      <c r="B7" s="289"/>
      <c r="C7" s="289"/>
      <c r="D7" s="290"/>
      <c r="E7" s="291"/>
      <c r="F7" s="288"/>
      <c r="G7" s="292"/>
      <c r="H7" s="293"/>
      <c r="I7" s="294"/>
      <c r="J7" s="288"/>
      <c r="K7" s="295"/>
    </row>
    <row r="8" spans="1:11" x14ac:dyDescent="0.35">
      <c r="A8" s="71"/>
      <c r="B8" s="28"/>
      <c r="C8" s="28"/>
      <c r="D8" s="28"/>
      <c r="E8" s="28"/>
      <c r="F8" s="28"/>
      <c r="G8" s="296" t="s">
        <v>42</v>
      </c>
      <c r="H8" s="297">
        <f>H2+H3+H4+H5</f>
        <v>66.62</v>
      </c>
      <c r="I8" s="28"/>
      <c r="J8" s="28"/>
      <c r="K8" s="28"/>
    </row>
  </sheetData>
  <autoFilter ref="A1:K1" xr:uid="{49264074-7425-4C9B-BCDD-7A9B8FB419DA}">
    <filterColumn colId="5">
      <customFilters>
        <customFilter operator="notEqual" val="*TAK*"/>
      </customFilters>
    </filterColumn>
  </autoFilter>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C32D2-E802-453F-8C54-51BB21A86AE7}">
  <dimension ref="A1:K12"/>
  <sheetViews>
    <sheetView topLeftCell="E6" zoomScale="82" zoomScaleNormal="82" workbookViewId="0">
      <selection activeCell="I14" sqref="I14"/>
    </sheetView>
  </sheetViews>
  <sheetFormatPr defaultColWidth="8.7265625" defaultRowHeight="14.5" x14ac:dyDescent="0.35"/>
  <cols>
    <col min="1" max="1" width="5.7265625" style="1" customWidth="1"/>
    <col min="2" max="2" width="25.7265625" style="1" customWidth="1"/>
    <col min="3" max="3" width="29.453125" style="1" customWidth="1"/>
    <col min="4" max="4" width="36.453125" style="1" customWidth="1"/>
    <col min="5" max="5" width="36.81640625" style="1" customWidth="1"/>
    <col min="6" max="6" width="38.7265625" style="1" customWidth="1"/>
    <col min="7" max="7" width="41.54296875" style="1" customWidth="1"/>
    <col min="8" max="8" width="14.7265625" style="1" customWidth="1"/>
    <col min="9" max="9" width="61.453125" style="1" customWidth="1"/>
    <col min="10" max="10" width="34.26953125" style="1" customWidth="1"/>
    <col min="11" max="16384" width="8.7265625" style="1"/>
  </cols>
  <sheetData>
    <row r="1" spans="1:11" ht="72.5" x14ac:dyDescent="0.35">
      <c r="A1" s="144" t="s">
        <v>0</v>
      </c>
      <c r="B1" s="144" t="s">
        <v>1</v>
      </c>
      <c r="C1" s="144" t="s">
        <v>2</v>
      </c>
      <c r="D1" s="145" t="s">
        <v>24</v>
      </c>
      <c r="E1" s="144" t="s">
        <v>25</v>
      </c>
      <c r="F1" s="144" t="s">
        <v>19</v>
      </c>
      <c r="G1" s="144" t="s">
        <v>23</v>
      </c>
      <c r="H1" s="146" t="s">
        <v>22</v>
      </c>
      <c r="I1" s="144" t="s">
        <v>20</v>
      </c>
      <c r="J1" s="144" t="s">
        <v>21</v>
      </c>
      <c r="K1" s="144" t="s">
        <v>3</v>
      </c>
    </row>
    <row r="2" spans="1:11" ht="43.5" x14ac:dyDescent="0.35">
      <c r="A2" s="147">
        <v>1</v>
      </c>
      <c r="B2" s="148" t="s">
        <v>70</v>
      </c>
      <c r="C2" s="149" t="s">
        <v>71</v>
      </c>
      <c r="D2" s="150">
        <v>45551</v>
      </c>
      <c r="E2" s="150">
        <v>47118</v>
      </c>
      <c r="F2" s="151" t="s">
        <v>28</v>
      </c>
      <c r="G2" s="148" t="s">
        <v>79</v>
      </c>
      <c r="H2" s="152">
        <v>31.51</v>
      </c>
      <c r="I2" s="153" t="s">
        <v>80</v>
      </c>
      <c r="J2" s="148" t="s">
        <v>28</v>
      </c>
      <c r="K2" s="147"/>
    </row>
    <row r="3" spans="1:11" ht="29" x14ac:dyDescent="0.35">
      <c r="A3" s="154">
        <v>2</v>
      </c>
      <c r="B3" s="155" t="s">
        <v>30</v>
      </c>
      <c r="C3" s="156" t="s">
        <v>72</v>
      </c>
      <c r="D3" s="157">
        <v>45593</v>
      </c>
      <c r="E3" s="157">
        <v>47118</v>
      </c>
      <c r="F3" s="158" t="s">
        <v>28</v>
      </c>
      <c r="G3" s="155" t="s">
        <v>79</v>
      </c>
      <c r="H3" s="159">
        <v>7.69</v>
      </c>
      <c r="I3" s="160" t="s">
        <v>81</v>
      </c>
      <c r="J3" s="155" t="s">
        <v>28</v>
      </c>
      <c r="K3" s="154"/>
    </row>
    <row r="4" spans="1:11" ht="43.5" x14ac:dyDescent="0.35">
      <c r="A4" s="147">
        <v>3</v>
      </c>
      <c r="B4" s="148" t="s">
        <v>73</v>
      </c>
      <c r="C4" s="149" t="s">
        <v>74</v>
      </c>
      <c r="D4" s="161">
        <v>45593</v>
      </c>
      <c r="E4" s="161">
        <v>47118</v>
      </c>
      <c r="F4" s="151" t="s">
        <v>28</v>
      </c>
      <c r="G4" s="148" t="s">
        <v>79</v>
      </c>
      <c r="H4" s="152">
        <v>18.34</v>
      </c>
      <c r="I4" s="153" t="s">
        <v>82</v>
      </c>
      <c r="J4" s="148" t="s">
        <v>28</v>
      </c>
      <c r="K4" s="147"/>
    </row>
    <row r="5" spans="1:11" ht="43.5" x14ac:dyDescent="0.35">
      <c r="A5" s="154">
        <v>4</v>
      </c>
      <c r="B5" s="155" t="s">
        <v>75</v>
      </c>
      <c r="C5" s="156" t="s">
        <v>76</v>
      </c>
      <c r="D5" s="157">
        <v>45593</v>
      </c>
      <c r="E5" s="157">
        <v>47118</v>
      </c>
      <c r="F5" s="158" t="s">
        <v>28</v>
      </c>
      <c r="G5" s="155" t="s">
        <v>79</v>
      </c>
      <c r="H5" s="159">
        <v>25.04</v>
      </c>
      <c r="I5" s="160" t="s">
        <v>83</v>
      </c>
      <c r="J5" s="155" t="s">
        <v>28</v>
      </c>
      <c r="K5" s="154"/>
    </row>
    <row r="6" spans="1:11" ht="43.5" x14ac:dyDescent="0.35">
      <c r="A6" s="147">
        <v>5</v>
      </c>
      <c r="B6" s="148" t="s">
        <v>77</v>
      </c>
      <c r="C6" s="149" t="s">
        <v>78</v>
      </c>
      <c r="D6" s="161">
        <v>45567</v>
      </c>
      <c r="E6" s="161">
        <v>47118</v>
      </c>
      <c r="F6" s="151" t="s">
        <v>28</v>
      </c>
      <c r="G6" s="148" t="s">
        <v>79</v>
      </c>
      <c r="H6" s="152">
        <v>5.17</v>
      </c>
      <c r="I6" s="153" t="s">
        <v>84</v>
      </c>
      <c r="J6" s="148" t="s">
        <v>28</v>
      </c>
      <c r="K6" s="147"/>
    </row>
    <row r="7" spans="1:11" ht="29" x14ac:dyDescent="0.35">
      <c r="A7" s="154">
        <v>6</v>
      </c>
      <c r="B7" s="1" t="s">
        <v>110</v>
      </c>
      <c r="C7" s="278" t="s">
        <v>143</v>
      </c>
      <c r="D7" s="277">
        <v>46133</v>
      </c>
      <c r="E7" s="277">
        <v>46229</v>
      </c>
      <c r="F7" s="276" t="s">
        <v>28</v>
      </c>
      <c r="G7" s="156" t="s">
        <v>79</v>
      </c>
      <c r="H7" s="159">
        <v>211.8</v>
      </c>
      <c r="I7" s="163" t="s">
        <v>144</v>
      </c>
      <c r="J7" s="155" t="s">
        <v>28</v>
      </c>
    </row>
    <row r="8" spans="1:11" ht="58" x14ac:dyDescent="0.35">
      <c r="A8" s="147">
        <v>7</v>
      </c>
      <c r="B8" s="1" t="s">
        <v>279</v>
      </c>
      <c r="C8" s="162" t="s">
        <v>281</v>
      </c>
      <c r="D8" s="275">
        <v>46139</v>
      </c>
      <c r="E8" s="275">
        <v>46171</v>
      </c>
      <c r="F8" s="1" t="s">
        <v>27</v>
      </c>
      <c r="G8" s="155" t="s">
        <v>277</v>
      </c>
      <c r="H8" s="1">
        <v>22.35</v>
      </c>
      <c r="I8" s="274" t="s">
        <v>280</v>
      </c>
      <c r="J8" s="1" t="s">
        <v>28</v>
      </c>
    </row>
    <row r="9" spans="1:11" ht="58" x14ac:dyDescent="0.35">
      <c r="A9" s="154">
        <v>8</v>
      </c>
      <c r="B9" s="1" t="s">
        <v>279</v>
      </c>
      <c r="C9" s="162" t="s">
        <v>278</v>
      </c>
      <c r="D9" s="275">
        <v>46139</v>
      </c>
      <c r="E9" s="275">
        <v>46171</v>
      </c>
      <c r="F9" s="1" t="s">
        <v>27</v>
      </c>
      <c r="G9" s="155" t="s">
        <v>277</v>
      </c>
      <c r="H9" s="1">
        <v>22.35</v>
      </c>
      <c r="I9" s="274" t="s">
        <v>276</v>
      </c>
      <c r="J9" s="1" t="s">
        <v>28</v>
      </c>
    </row>
    <row r="10" spans="1:11" ht="72.5" x14ac:dyDescent="0.35">
      <c r="A10" s="147">
        <v>9</v>
      </c>
      <c r="B10" s="1" t="s">
        <v>275</v>
      </c>
      <c r="C10" s="162" t="s">
        <v>274</v>
      </c>
      <c r="D10" s="275">
        <v>46160</v>
      </c>
      <c r="E10" s="275">
        <v>46189</v>
      </c>
      <c r="F10" s="1" t="s">
        <v>27</v>
      </c>
      <c r="G10" s="156" t="s">
        <v>79</v>
      </c>
      <c r="H10" s="1">
        <v>5.32</v>
      </c>
      <c r="I10" s="274" t="s">
        <v>273</v>
      </c>
      <c r="J10" s="1" t="s">
        <v>28</v>
      </c>
    </row>
    <row r="12" spans="1:11" x14ac:dyDescent="0.35">
      <c r="G12" s="204" t="s">
        <v>42</v>
      </c>
      <c r="H12" s="89">
        <f>SUM(H2:H11)</f>
        <v>349.57000000000005</v>
      </c>
    </row>
  </sheetData>
  <dataValidations count="4">
    <dataValidation type="date" allowBlank="1" showInputMessage="1" showErrorMessage="1" sqref="D2:E6" xr:uid="{610D01EB-1DF6-425F-9749-035FAEE8E2CD}">
      <formula1>43831</formula1>
      <formula2>47484</formula2>
    </dataValidation>
    <dataValidation type="date" allowBlank="1" showInputMessage="1" showErrorMessage="1" error="Zły format daty. Jeśli chcesz wpisać kwartał, wpisz ostatni dzień tego kwartału." prompt="Format daty rrrr-mm-dd" sqref="E7" xr:uid="{BB68E8FA-80DD-4A47-8285-A716CCDAFD28}">
      <formula1>43831</formula1>
      <formula2>47848</formula2>
    </dataValidation>
    <dataValidation type="decimal" allowBlank="1" showInputMessage="1" showErrorMessage="1" sqref="H2:H4" xr:uid="{AB620D0B-1D45-4563-92E1-56F641D684E4}">
      <formula1>0</formula1>
      <formula2>100000000</formula2>
    </dataValidation>
    <dataValidation type="list" allowBlank="1" showInputMessage="1" showErrorMessage="1" sqref="F2:F6 J2:J6" xr:uid="{EE8E0874-42FA-428D-B325-FFB25FBDAECC}">
      <formula1>"TAK,NIE,"</formula1>
    </dataValidation>
  </dataValidations>
  <hyperlinks>
    <hyperlink ref="I3" r:id="rId1" xr:uid="{86E454E9-4FDC-41DB-93C1-199301B5B81F}"/>
    <hyperlink ref="I4" r:id="rId2" xr:uid="{4D995B6D-25B6-4409-9243-670DE76E31BC}"/>
    <hyperlink ref="I5" r:id="rId3" xr:uid="{EBCDC239-A126-4B7E-AA77-3A10CBC84230}"/>
    <hyperlink ref="I6" r:id="rId4" xr:uid="{80192820-2BB6-4322-A3A0-1696032D5A5D}"/>
    <hyperlink ref="I2" r:id="rId5" xr:uid="{E3B697F7-C00A-4393-8FD5-42A85560A7AD}"/>
    <hyperlink ref="I7" r:id="rId6" xr:uid="{80033CF6-1F91-42F1-A4CD-270D06521B59}"/>
    <hyperlink ref="I8" r:id="rId7" xr:uid="{8EDEDDDD-8E50-4E77-A170-FB0E53A0B230}"/>
    <hyperlink ref="I10" r:id="rId8" xr:uid="{EA2C315A-27E7-4EC6-AFC2-60D480B6B014}"/>
  </hyperlinks>
  <pageMargins left="0.7" right="0.7" top="0.75" bottom="0.75" header="0.3" footer="0.3"/>
  <pageSetup paperSize="9" orientation="portrait" r:id="rId9"/>
  <tableParts count="1">
    <tablePart r:id="rId1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Dolnośląskie</vt:lpstr>
      <vt:lpstr>Kujawsko-Pomorskie</vt:lpstr>
      <vt:lpstr>Lubelskie</vt:lpstr>
      <vt:lpstr>Lubuskie</vt:lpstr>
      <vt:lpstr>Łódzkie</vt:lpstr>
      <vt:lpstr>Małopolskie</vt:lpstr>
      <vt:lpstr>Mazowieckie</vt:lpstr>
      <vt:lpstr>Opolskie</vt:lpstr>
      <vt:lpstr>Podkarpackie</vt:lpstr>
      <vt:lpstr>Podlaskie</vt:lpstr>
      <vt:lpstr>Pomorskie</vt:lpstr>
      <vt:lpstr>Śląskie</vt:lpstr>
      <vt:lpstr>Świętokrzyskie</vt:lpstr>
      <vt:lpstr>Warmia i Mazury</vt:lpstr>
      <vt:lpstr>Wielkopolskie</vt:lpstr>
      <vt:lpstr>Zachodniopomorskie</vt: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Wróblewski Mateusz</dc:creator>
  <cp:lastModifiedBy>Kochańska-Linowska Katarzyna</cp:lastModifiedBy>
  <dcterms:created xsi:type="dcterms:W3CDTF">2015-06-05T18:19:34Z</dcterms:created>
  <dcterms:modified xsi:type="dcterms:W3CDTF">2026-04-28T08:24:26Z</dcterms:modified>
</cp:coreProperties>
</file>